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9444"/>
  </bookViews>
  <sheets>
    <sheet name="目录" sheetId="26" r:id="rId1"/>
    <sheet name="1.部门收支总表（批复表）" sheetId="6" r:id="rId2"/>
    <sheet name="2.部门收支总表" sheetId="20" r:id="rId3"/>
    <sheet name="3.部门收入总表" sheetId="9" r:id="rId4"/>
    <sheet name="4.部门支出总表" sheetId="22" r:id="rId5"/>
    <sheet name="5.部门支出总表（部门预算经济分类）" sheetId="10" r:id="rId6"/>
    <sheet name="6.部门支出总表（政府预算经济分类）" sheetId="23" r:id="rId7"/>
    <sheet name="7.财政拨款收支总表" sheetId="12" r:id="rId8"/>
    <sheet name="8.财政拨款支出表" sheetId="13" r:id="rId9"/>
    <sheet name="9.一般公共预算拨款支出表" sheetId="2" r:id="rId10"/>
    <sheet name="10.一般公共预算基本支出表" sheetId="3" r:id="rId11"/>
    <sheet name="11.一般公共预算基本支出表（经济分类）" sheetId="36" r:id="rId12"/>
    <sheet name="12..政府性基金预算支出表（按部门预算经济分类）" sheetId="11" r:id="rId13"/>
    <sheet name="13.政府性基金预算支出表（按政府预算经济分类）" sheetId="24" r:id="rId14"/>
    <sheet name="14.一般公共预算“三公”经费支出表" sheetId="4" r:id="rId15"/>
    <sheet name="15.专项业务经费（批复表）" sheetId="7" r:id="rId16"/>
    <sheet name="16.项目表（批复表）" sheetId="8" r:id="rId17"/>
    <sheet name="17.项目绩效表" sheetId="34" r:id="rId18"/>
    <sheet name="18.整体绩效表" sheetId="35" r:id="rId19"/>
  </sheets>
  <definedNames>
    <definedName name="_xlnm.Print_Area" localSheetId="0">目录!$A$1:$E$22</definedName>
  </definedNames>
  <calcPr calcId="124519"/>
</workbook>
</file>

<file path=xl/calcChain.xml><?xml version="1.0" encoding="utf-8"?>
<calcChain xmlns="http://schemas.openxmlformats.org/spreadsheetml/2006/main">
  <c r="D15" i="8"/>
  <c r="D14"/>
  <c r="D13"/>
  <c r="D12"/>
  <c r="D11"/>
  <c r="D10"/>
  <c r="D9"/>
  <c r="D7"/>
  <c r="D15" i="7"/>
  <c r="D14"/>
  <c r="D13"/>
  <c r="D12"/>
  <c r="D11"/>
  <c r="D10"/>
  <c r="B7" i="4"/>
  <c r="D14" i="11"/>
  <c r="C14"/>
  <c r="D13"/>
  <c r="C13"/>
  <c r="D12"/>
  <c r="C12"/>
  <c r="D11"/>
  <c r="C11"/>
  <c r="D10"/>
  <c r="C10"/>
  <c r="D9"/>
  <c r="C9"/>
  <c r="D8"/>
  <c r="C8"/>
  <c r="D7"/>
  <c r="C7"/>
  <c r="D6"/>
  <c r="C6"/>
  <c r="O20" i="36"/>
  <c r="D20"/>
  <c r="C20"/>
  <c r="O19"/>
  <c r="D19"/>
  <c r="C19"/>
  <c r="O18"/>
  <c r="D18"/>
  <c r="C18"/>
  <c r="D17"/>
  <c r="C17"/>
  <c r="D16"/>
  <c r="C16"/>
  <c r="D15"/>
  <c r="C15"/>
  <c r="D14"/>
  <c r="C14"/>
  <c r="D13"/>
  <c r="C13"/>
  <c r="D12"/>
  <c r="C12"/>
  <c r="D11"/>
  <c r="C11"/>
  <c r="D10"/>
  <c r="C10"/>
  <c r="O7"/>
  <c r="E15" i="3"/>
  <c r="C15"/>
  <c r="D10"/>
  <c r="C10"/>
  <c r="D6"/>
  <c r="C6"/>
  <c r="E5"/>
  <c r="D5"/>
  <c r="C5"/>
  <c r="C21" i="2"/>
  <c r="C20"/>
  <c r="C19"/>
  <c r="C18"/>
  <c r="C17"/>
  <c r="C16"/>
  <c r="C15"/>
  <c r="C14"/>
  <c r="C13"/>
  <c r="C12"/>
  <c r="C11"/>
  <c r="C8"/>
  <c r="C7"/>
  <c r="C6"/>
  <c r="C21" i="13"/>
  <c r="C20"/>
  <c r="C19"/>
  <c r="C15"/>
  <c r="C14"/>
  <c r="C13"/>
  <c r="C12"/>
  <c r="C11"/>
  <c r="C8"/>
  <c r="C7"/>
  <c r="C6"/>
  <c r="F36" i="12"/>
  <c r="E36"/>
  <c r="D36"/>
  <c r="B36"/>
  <c r="C20" i="23"/>
  <c r="C19"/>
  <c r="C16"/>
  <c r="C15"/>
  <c r="C14"/>
  <c r="C13"/>
  <c r="C12"/>
  <c r="D22" i="10"/>
  <c r="C22"/>
  <c r="D21"/>
  <c r="C21"/>
  <c r="D20"/>
  <c r="C20"/>
  <c r="D19"/>
  <c r="C19"/>
  <c r="D18"/>
  <c r="D17"/>
  <c r="D16"/>
  <c r="C16"/>
  <c r="D15"/>
  <c r="C15"/>
  <c r="D14"/>
  <c r="C14"/>
  <c r="D13"/>
  <c r="C13"/>
  <c r="D9"/>
  <c r="C9"/>
  <c r="D8"/>
  <c r="C8"/>
  <c r="D7"/>
  <c r="C7"/>
  <c r="D6"/>
  <c r="C6"/>
  <c r="C9" i="22"/>
  <c r="C8"/>
  <c r="C7"/>
  <c r="C6"/>
  <c r="C21" i="9"/>
  <c r="C20"/>
  <c r="C19"/>
  <c r="C18"/>
  <c r="C15"/>
  <c r="C14"/>
  <c r="C13"/>
  <c r="C12"/>
  <c r="C11"/>
  <c r="C8"/>
  <c r="C7"/>
  <c r="C6"/>
  <c r="I5"/>
  <c r="G5"/>
  <c r="H36" i="20"/>
  <c r="F36"/>
  <c r="D36"/>
  <c r="B36"/>
  <c r="I24"/>
  <c r="F10"/>
  <c r="F6"/>
  <c r="I13" i="6"/>
  <c r="B13"/>
  <c r="I12"/>
  <c r="B12"/>
  <c r="I11"/>
  <c r="B11"/>
  <c r="I10"/>
  <c r="B10"/>
  <c r="I9"/>
  <c r="B9"/>
  <c r="I8"/>
  <c r="B8"/>
  <c r="N7"/>
  <c r="M7"/>
  <c r="L7"/>
  <c r="K7"/>
  <c r="J7"/>
  <c r="I7"/>
  <c r="H7"/>
  <c r="G7"/>
  <c r="F7"/>
  <c r="E7"/>
  <c r="D7"/>
  <c r="C7"/>
  <c r="B7"/>
</calcChain>
</file>

<file path=xl/sharedStrings.xml><?xml version="1.0" encoding="utf-8"?>
<sst xmlns="http://schemas.openxmlformats.org/spreadsheetml/2006/main" count="749" uniqueCount="393">
  <si>
    <t>附件2</t>
  </si>
  <si>
    <t>目     录</t>
  </si>
  <si>
    <t>1.部门收支总表（批复表）</t>
  </si>
  <si>
    <t>2.部门收支总表</t>
  </si>
  <si>
    <t>3.部门收入总表</t>
  </si>
  <si>
    <t>4.部门支出总表</t>
  </si>
  <si>
    <t>5.部门支出总表（部门预算经济分类）</t>
  </si>
  <si>
    <t>6.部门支出总表（政府预算经济分类）</t>
  </si>
  <si>
    <t>7.财政拨款收支总表</t>
  </si>
  <si>
    <t>8.财政拨款支出表</t>
  </si>
  <si>
    <t>9.一般公共预算拨款支出表</t>
  </si>
  <si>
    <t>10.一般公共预算基本支出表</t>
  </si>
  <si>
    <t>11.一般公共预算基本支出表（经济分类）</t>
  </si>
  <si>
    <t>12.政府性基金预算支出表（按部门预算经济分类）</t>
  </si>
  <si>
    <t>13.政府性基金预算支出表（按政府预算经济分类）</t>
  </si>
  <si>
    <t>14.一般公共预算“三公”经费支出表</t>
  </si>
  <si>
    <t>15.专项业务经费表（批复表）</t>
  </si>
  <si>
    <t>16.项目表（批复表）</t>
  </si>
  <si>
    <t>17.项目绩效表</t>
  </si>
  <si>
    <t>18.整体绩效表</t>
  </si>
  <si>
    <t>附件2-1</t>
  </si>
  <si>
    <t>部门收支总体情况表</t>
  </si>
  <si>
    <t>单位：万元</t>
  </si>
  <si>
    <t>单位名称</t>
  </si>
  <si>
    <t>收入</t>
  </si>
  <si>
    <t>支出</t>
  </si>
  <si>
    <t>非税收入征收计划</t>
  </si>
  <si>
    <t>合计</t>
  </si>
  <si>
    <t>一般公共预算拨款</t>
  </si>
  <si>
    <t>政府性
基金预算拨款</t>
  </si>
  <si>
    <t>财政专户管理的
非税收入
拨款</t>
  </si>
  <si>
    <t>上级补助收入</t>
  </si>
  <si>
    <t>附属单位上缴收入</t>
  </si>
  <si>
    <t>基本支出</t>
  </si>
  <si>
    <t>项目
支出</t>
  </si>
  <si>
    <t>经费
拨款</t>
  </si>
  <si>
    <t>纳入预算管理的
非税收入拨款</t>
  </si>
  <si>
    <t>小计</t>
  </si>
  <si>
    <t>工资福
利支出</t>
  </si>
  <si>
    <t>一般商品
服务支出</t>
  </si>
  <si>
    <t>对个人和
家庭补助</t>
  </si>
  <si>
    <t>常德市生态环境局汉寿分局</t>
  </si>
  <si>
    <t>说明：本表公开内容为已批复的预算资金安排情况。</t>
  </si>
  <si>
    <t>附件2-2</t>
  </si>
  <si>
    <t>收        入</t>
  </si>
  <si>
    <t>支        出</t>
  </si>
  <si>
    <t>项  目</t>
  </si>
  <si>
    <t>本年预算</t>
  </si>
  <si>
    <t>按 支 出 功 能 科 目</t>
  </si>
  <si>
    <t>项 目（按部门预算经济分类）</t>
  </si>
  <si>
    <t>项 目（按政府预算经济分类）</t>
  </si>
  <si>
    <t>一、一般公共预算拨款（补助）</t>
  </si>
  <si>
    <t>一、一般公共服务支出</t>
  </si>
  <si>
    <t>一、基本支出</t>
  </si>
  <si>
    <t>一、机关工资福利支出</t>
  </si>
  <si>
    <t>二、政府性基金拨款（补助）</t>
  </si>
  <si>
    <t>二、外交支出</t>
  </si>
  <si>
    <t xml:space="preserve">    工资福利支出</t>
  </si>
  <si>
    <t>二、机关商品和服务支出</t>
  </si>
  <si>
    <t>三、财政专户拨款（补助）</t>
  </si>
  <si>
    <t>三、国防支出</t>
  </si>
  <si>
    <t xml:space="preserve">    商品和服务支出</t>
  </si>
  <si>
    <t>三、机关资本性支出（一）</t>
  </si>
  <si>
    <t>四、上级补助收入</t>
  </si>
  <si>
    <t>四、公共安全支出</t>
  </si>
  <si>
    <t xml:space="preserve">    对个人和家庭的补助</t>
  </si>
  <si>
    <t>四、机关资本性支出（二）</t>
  </si>
  <si>
    <t>五、附属单位上缴收入</t>
  </si>
  <si>
    <t>五、教育支出</t>
  </si>
  <si>
    <t>二、项目支出</t>
  </si>
  <si>
    <t>五、对事业单位经常性补助</t>
  </si>
  <si>
    <t>六、科学技术支出</t>
  </si>
  <si>
    <t xml:space="preserve">    专项工资福利支出</t>
  </si>
  <si>
    <t>六、对事业单位资本性补助</t>
  </si>
  <si>
    <t>七、文化旅游体育与传媒支出</t>
  </si>
  <si>
    <t xml:space="preserve">    专项商品和服务支出</t>
  </si>
  <si>
    <t>七、对企业补助</t>
  </si>
  <si>
    <t>八、社会保障和就业支出</t>
  </si>
  <si>
    <t xml:space="preserve">    专项对个人和家庭的补助</t>
  </si>
  <si>
    <t>八、对企业资本性支出</t>
  </si>
  <si>
    <t>九、社会保险基金支出</t>
  </si>
  <si>
    <t xml:space="preserve">    债务利息及费用支出</t>
  </si>
  <si>
    <t>九、对个人和家庭的补助</t>
  </si>
  <si>
    <t>十、医疗卫生与计划生育支出</t>
  </si>
  <si>
    <t xml:space="preserve">    资本性支出（基本建设）</t>
  </si>
  <si>
    <t>十、对社会保障基金补助</t>
  </si>
  <si>
    <t>十一、节能环保支出</t>
  </si>
  <si>
    <t xml:space="preserve">    资本性支出</t>
  </si>
  <si>
    <t>十一、债务利息及费用支出</t>
  </si>
  <si>
    <t>十二、城乡社区支出</t>
  </si>
  <si>
    <t xml:space="preserve">    对企业补助（基本建设）</t>
  </si>
  <si>
    <t>十二、债务还本支出</t>
  </si>
  <si>
    <t>十三、农林水支出</t>
  </si>
  <si>
    <t xml:space="preserve">    对企业补助</t>
  </si>
  <si>
    <t>十三、转移性支出</t>
  </si>
  <si>
    <t>十四、交通运输支出</t>
  </si>
  <si>
    <t xml:space="preserve">    对社会保障基金补助</t>
  </si>
  <si>
    <t>十四、预备费及预留</t>
  </si>
  <si>
    <t>十五、资源勘探信息等支出</t>
  </si>
  <si>
    <t xml:space="preserve">    其他支出</t>
  </si>
  <si>
    <t>十五、其他支出</t>
  </si>
  <si>
    <t>十六、商业服务业等支出</t>
  </si>
  <si>
    <t>三、对附属单位的补助支出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</si>
  <si>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</si>
  <si>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</si>
  <si>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</si>
  <si>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</si>
  <si>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</si>
  <si>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</si>
  <si>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</si>
  <si>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</si>
  <si>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</si>
  <si>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</si>
  <si>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</si>
  <si>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</si>
  <si>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</si>
  <si>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</si>
  <si>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本年收入合计</t>
  </si>
  <si>
    <t>本年支出合计</t>
  </si>
  <si>
    <t>说明：本表公开内容为列市级预算资金安排情况。</t>
  </si>
  <si>
    <t>附件2-3</t>
  </si>
  <si>
    <t>部门收入总体情况表</t>
  </si>
  <si>
    <t>功能科目编码
（类款项）</t>
  </si>
  <si>
    <t>功能科目名称</t>
  </si>
  <si>
    <t>财政专户管理的非税收入拨款</t>
  </si>
  <si>
    <t>221</t>
  </si>
  <si>
    <t>住房保障支出</t>
  </si>
  <si>
    <t>22102</t>
  </si>
  <si>
    <t>住房改革支出</t>
  </si>
  <si>
    <t>2210201</t>
  </si>
  <si>
    <t>住房公积金</t>
  </si>
  <si>
    <t>社会保障和就业支出</t>
  </si>
  <si>
    <t>20805</t>
  </si>
  <si>
    <t>行政事业单位养老支出</t>
  </si>
  <si>
    <t>2080505</t>
  </si>
  <si>
    <t>机关事业单位基本养老保险</t>
  </si>
  <si>
    <t>2089999</t>
  </si>
  <si>
    <t>其他社会保障和就业支出</t>
  </si>
  <si>
    <t>210</t>
  </si>
  <si>
    <t>卫生健康支出</t>
  </si>
  <si>
    <t>21011</t>
  </si>
  <si>
    <t>行政事业单位医疗</t>
  </si>
  <si>
    <t>2101199</t>
  </si>
  <si>
    <t>其他行政事业单位医疗支出</t>
  </si>
  <si>
    <t>节能环保支出</t>
  </si>
  <si>
    <t>环境保护管理事务</t>
  </si>
  <si>
    <t>2110101</t>
  </si>
  <si>
    <t>行政运行</t>
  </si>
  <si>
    <t>其他环境保护管理事务支出</t>
  </si>
  <si>
    <t>附件2-4</t>
  </si>
  <si>
    <t>部门支出总体情况表</t>
  </si>
  <si>
    <t>一般公共预算拨款（补助）</t>
  </si>
  <si>
    <t>政府性基金预算拨款（补助）</t>
  </si>
  <si>
    <t>上级补助
收入</t>
  </si>
  <si>
    <t>附属单位
上缴收入</t>
  </si>
  <si>
    <t>经费拨款</t>
  </si>
  <si>
    <t>纳入预算
管理的非税
收入拨款</t>
  </si>
  <si>
    <t>行政事业性收费收入</t>
  </si>
  <si>
    <t>国有资源（资产）有偿使用收入</t>
  </si>
  <si>
    <t>捐赠收入</t>
  </si>
  <si>
    <t>其他收入</t>
  </si>
  <si>
    <t>合  计</t>
  </si>
  <si>
    <t>附件2-5</t>
  </si>
  <si>
    <t>部门支出总体情况表（按部门预算经济分类）</t>
  </si>
  <si>
    <t>单位名称 ：</t>
  </si>
  <si>
    <t>附件2-6</t>
  </si>
  <si>
    <t>部门支出总体情况表（按政府预算经济分类）</t>
  </si>
  <si>
    <t>功能科目
名称</t>
  </si>
  <si>
    <t>总 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</si>
  <si>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</si>
  <si>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</si>
  <si>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</si>
  <si>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</si>
  <si>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</si>
  <si>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</si>
  <si>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</si>
  <si>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</si>
  <si>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</si>
  <si>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</si>
  <si>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</si>
  <si>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其他支出</t>
  </si>
  <si>
    <t>附件2-7</t>
  </si>
  <si>
    <t>财政拨款收支总体情况表</t>
  </si>
  <si>
    <t>收      入</t>
  </si>
  <si>
    <t>支      出</t>
  </si>
  <si>
    <t>项    目</t>
  </si>
  <si>
    <t>预算数</t>
  </si>
  <si>
    <t>一般公共
预算拨款</t>
  </si>
  <si>
    <t>政府性
基金拨款</t>
  </si>
  <si>
    <t>一、一般公共预算收入拨款</t>
  </si>
  <si>
    <t xml:space="preserve">    经费拨款（补助）</t>
  </si>
  <si>
    <t xml:space="preserve">    纳入预算管理的非税收入拨款</t>
  </si>
  <si>
    <t>二、政府性基金拨款</t>
  </si>
  <si>
    <t xml:space="preserve">    说明：本表公开内容为列2021年财政拨款安排情况。</t>
  </si>
  <si>
    <t>附件2-8</t>
  </si>
  <si>
    <t>财政拨款支出情况表</t>
  </si>
  <si>
    <t>项目支出</t>
  </si>
  <si>
    <t>说明：本表的公开内容为列市级当年财政拨款安排情况（含一般公共预算拨款和政府性基金预算拨款）。</t>
  </si>
  <si>
    <t>附件2-9</t>
  </si>
  <si>
    <t>一般公共预算拨款支出情况表</t>
  </si>
  <si>
    <t xml:space="preserve">    说明：本表公开内容为列市级当年一般公共预算拨款安排情况（含经费拨款和纳入预算管理的非税收入拨款）。</t>
  </si>
  <si>
    <t>附件2-10</t>
  </si>
  <si>
    <t>一般公共预算基本支出情况表</t>
  </si>
  <si>
    <t>经济科目
编码（类款）</t>
  </si>
  <si>
    <t>经济科目名称</t>
  </si>
  <si>
    <t>人员经费</t>
  </si>
  <si>
    <t>公用经费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</si>
  <si>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</si>
  <si>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</si>
  <si>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</si>
  <si>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</si>
  <si>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</si>
  <si>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</si>
  <si>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</si>
  <si>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</si>
  <si>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绩效工资</t>
  </si>
  <si>
    <t>机关事业单位养老保险缴费</t>
  </si>
  <si>
    <t>职工基本医疗保险缴费</t>
  </si>
  <si>
    <t>其他社会保障缴费</t>
  </si>
  <si>
    <t>商品和服务支出</t>
  </si>
  <si>
    <t xml:space="preserve"> 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</si>
  <si>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</si>
  <si>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</si>
  <si>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</si>
  <si>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</si>
  <si>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</si>
  <si>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</si>
  <si>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</si>
  <si>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公务接待费</t>
  </si>
  <si>
    <t xml:space="preserve">劳务费 </t>
  </si>
  <si>
    <t>工会经费</t>
  </si>
  <si>
    <t>福利费</t>
  </si>
  <si>
    <t>30231</t>
  </si>
  <si>
    <t>公务用车运行维护</t>
  </si>
  <si>
    <t>其他交通费用</t>
  </si>
  <si>
    <t>其他商品和服务支出</t>
  </si>
  <si>
    <t>附件2-11</t>
  </si>
  <si>
    <t>一般公共预算基本支出表</t>
  </si>
  <si>
    <t>科目编码</t>
  </si>
  <si>
    <t>科目名称</t>
  </si>
  <si>
    <t>对个人和家庭补助支出</t>
  </si>
  <si>
    <t>职业年金缴费</t>
  </si>
  <si>
    <t>其他工资福利支出</t>
  </si>
  <si>
    <t>办公费</t>
  </si>
  <si>
    <t>咨询费</t>
  </si>
  <si>
    <t>手续费</t>
  </si>
  <si>
    <t>取暖费</t>
  </si>
  <si>
    <t>因公出国（境）费用</t>
  </si>
  <si>
    <t>租赁费</t>
  </si>
  <si>
    <t>会议费</t>
  </si>
  <si>
    <t>培训费</t>
  </si>
  <si>
    <t>专用材料费</t>
  </si>
  <si>
    <t>被装购置费</t>
  </si>
  <si>
    <t>专用燃料费</t>
  </si>
  <si>
    <t>劳务费</t>
  </si>
  <si>
    <t>委托业务费</t>
  </si>
  <si>
    <t>公务用车运行维护费</t>
  </si>
  <si>
    <t>税金及附加费用</t>
  </si>
  <si>
    <t>离休费</t>
  </si>
  <si>
    <t>退休费</t>
  </si>
  <si>
    <t>生活补助</t>
  </si>
  <si>
    <t>助学金</t>
  </si>
  <si>
    <t>其他对个人和家庭的补助支出</t>
  </si>
  <si>
    <t>机关事业单位基本养老保险缴费支出</t>
  </si>
  <si>
    <t>附件2-12</t>
  </si>
  <si>
    <t>政府性基金预算支出情况表（按部门预算经济分类）</t>
  </si>
  <si>
    <t>本单位无此内容</t>
  </si>
  <si>
    <t xml:space="preserve">    说明：1.本表公开内容为列市级当年政府性基金预算拨款安排情况。
          2.没有此项收入安排支出的单位不能删除此表，需列空表并说明“本单位无政府性基金收入安排的支出”。</t>
  </si>
  <si>
    <t>附件2-13</t>
  </si>
  <si>
    <t>政府性基金预算支出情况表（按政府预算经济分类）</t>
  </si>
  <si>
    <t>对事业单位
经常性
补助</t>
  </si>
  <si>
    <t>对事业单位
资本性
补助</t>
  </si>
  <si>
    <t>其他
支出</t>
  </si>
  <si>
    <t>附件2-14</t>
  </si>
  <si>
    <t>一般公共预算“三公”经费支出情况表</t>
  </si>
  <si>
    <t>三公经费预算数（一般公共预算拨款）</t>
  </si>
  <si>
    <t>较上年“三公”经费预算总额增减比例（%）</t>
  </si>
  <si>
    <t>增减原因说明</t>
  </si>
  <si>
    <t>公务用车购置及运行费</t>
  </si>
  <si>
    <t>其中：</t>
  </si>
  <si>
    <t>因公出国（境）费</t>
  </si>
  <si>
    <t>公务用车购置费</t>
  </si>
  <si>
    <t>以前年度公务用车运行维护费体现在专项资金中，公务车为执法和监测车。</t>
  </si>
  <si>
    <t xml:space="preserve">    说明：本表的公开内容为当年一般公共预算拨款安排的“三公”经费支出（含基本支出和项目支出），一般公共预算拨款包括经费拨款和纳入预算管理的非税收入拨款。 </t>
  </si>
  <si>
    <t>附件2-15</t>
  </si>
  <si>
    <t>部门专项业务经费支出情况表</t>
  </si>
  <si>
    <t>项目名称</t>
  </si>
  <si>
    <t>资金来源</t>
  </si>
  <si>
    <t>具体内容</t>
  </si>
  <si>
    <t>备注</t>
  </si>
  <si>
    <t>纳入预算管理的非税
收入拨款</t>
  </si>
  <si>
    <t>财政专户管理的非税
收入拨款</t>
  </si>
  <si>
    <t>环保业务经费</t>
  </si>
  <si>
    <t xml:space="preserve">    说明：本表公开内容为列市级当年预算资金安排情况。</t>
  </si>
  <si>
    <t>附件2-16</t>
  </si>
  <si>
    <t>项目预算支出明细表</t>
  </si>
  <si>
    <t>事业运行经费</t>
  </si>
  <si>
    <t>非税收入征收成本，生态环境管理</t>
  </si>
  <si>
    <t>环境保护与整治专项</t>
  </si>
  <si>
    <t>水、气、土环境监测监管经费；生态文明建设；执法监管；建设项目、固体废物等其他专项监管</t>
  </si>
  <si>
    <t xml:space="preserve">    说明：1.本表公开内容为列市级当年预算资金安排情况。
          2.“事业运行”专项只公开到一级项目，其他专项需公开到二级项目。</t>
  </si>
  <si>
    <t>附件2-17</t>
  </si>
  <si>
    <t>专项资金绩效目标申报表</t>
  </si>
  <si>
    <r>
      <rPr>
        <sz val="11"/>
        <rFont val="楷体_GB2312"/>
        <charset val="134"/>
      </rPr>
      <t>（</t>
    </r>
    <r>
      <rPr>
        <sz val="11"/>
        <rFont val="Times New Roman"/>
        <family val="1"/>
      </rPr>
      <t>2021</t>
    </r>
    <r>
      <rPr>
        <sz val="11"/>
        <rFont val="楷体_GB2312"/>
        <charset val="134"/>
      </rPr>
      <t>年）</t>
    </r>
  </si>
  <si>
    <t>填报单位：</t>
  </si>
  <si>
    <t>专项名称</t>
  </si>
  <si>
    <t>专项属性</t>
  </si>
  <si>
    <t>延续专项□     新增专项□</t>
  </si>
  <si>
    <t>部门名称</t>
  </si>
  <si>
    <r>
      <rPr>
        <sz val="11"/>
        <rFont val="宋体"/>
        <family val="3"/>
        <charset val="134"/>
      </rPr>
      <t>资金总额</t>
    </r>
    <r>
      <rPr>
        <sz val="11"/>
        <rFont val="Times New Roman"/>
        <family val="1"/>
      </rPr>
      <t xml:space="preserve">
</t>
    </r>
    <r>
      <rPr>
        <sz val="11"/>
        <rFont val="宋体"/>
        <family val="3"/>
        <charset val="134"/>
      </rPr>
      <t>（万元）</t>
    </r>
  </si>
  <si>
    <t>专项立项
依据</t>
  </si>
  <si>
    <t>专项实施进度计划</t>
  </si>
  <si>
    <t>专项实施内容</t>
  </si>
  <si>
    <t>计划开始时间</t>
  </si>
  <si>
    <t>计划完成时间</t>
  </si>
  <si>
    <t>……</t>
  </si>
  <si>
    <t>专项长期绩效目标</t>
  </si>
  <si>
    <t>专项年度绩效目标</t>
  </si>
  <si>
    <r>
      <rPr>
        <sz val="11"/>
        <rFont val="宋体"/>
        <family val="3"/>
        <charset val="134"/>
      </rPr>
      <t>专项
年度</t>
    </r>
    <r>
      <rPr>
        <sz val="11"/>
        <rFont val="Times New Roman"/>
        <family val="1"/>
      </rPr>
      <t xml:space="preserve">
</t>
    </r>
    <r>
      <rPr>
        <sz val="11"/>
        <rFont val="宋体"/>
        <family val="3"/>
        <charset val="134"/>
      </rPr>
      <t>绩效</t>
    </r>
    <r>
      <rPr>
        <sz val="11"/>
        <rFont val="Times New Roman"/>
        <family val="1"/>
      </rPr>
      <t xml:space="preserve">
</t>
    </r>
    <r>
      <rPr>
        <sz val="11"/>
        <rFont val="宋体"/>
        <family val="3"/>
        <charset val="134"/>
      </rPr>
      <t>指标</t>
    </r>
  </si>
  <si>
    <t>一级指标</t>
  </si>
  <si>
    <t>二级指标</t>
  </si>
  <si>
    <t>三级指标</t>
  </si>
  <si>
    <t>指标内容</t>
  </si>
  <si>
    <t>指标值</t>
  </si>
  <si>
    <t>产出指标</t>
  </si>
  <si>
    <t>数量指标</t>
  </si>
  <si>
    <t>质量指标</t>
  </si>
  <si>
    <t>时效指标</t>
  </si>
  <si>
    <t>成本指标</t>
  </si>
  <si>
    <t>效益指标</t>
  </si>
  <si>
    <t>经济效益</t>
  </si>
  <si>
    <t>社会效益</t>
  </si>
  <si>
    <t>生态效益</t>
  </si>
  <si>
    <t>可持续影响</t>
  </si>
  <si>
    <t>社会公众或服务
对象满意度</t>
  </si>
  <si>
    <t>专项实施保障措施</t>
  </si>
  <si>
    <r>
      <rPr>
        <sz val="11"/>
        <rFont val="宋体"/>
        <family val="3"/>
        <charset val="134"/>
      </rPr>
      <t>成立的专门管理机构：</t>
    </r>
    <r>
      <rPr>
        <sz val="11"/>
        <rFont val="Times New Roman"/>
        <family val="1"/>
      </rPr>
      <t xml:space="preserve">
</t>
    </r>
    <r>
      <rPr>
        <sz val="11"/>
        <rFont val="宋体"/>
        <family val="3"/>
        <charset val="134"/>
      </rPr>
      <t>资金管理办法：</t>
    </r>
    <r>
      <rPr>
        <sz val="11"/>
        <rFont val="Times New Roman"/>
        <family val="1"/>
      </rPr>
      <t xml:space="preserve">
</t>
    </r>
    <r>
      <rPr>
        <sz val="11"/>
        <rFont val="宋体"/>
        <family val="3"/>
        <charset val="134"/>
      </rPr>
      <t>项目管理办法：</t>
    </r>
    <r>
      <rPr>
        <sz val="11"/>
        <rFont val="Times New Roman"/>
        <family val="1"/>
      </rPr>
      <t xml:space="preserve">
</t>
    </r>
    <r>
      <rPr>
        <sz val="11"/>
        <rFont val="宋体"/>
        <family val="3"/>
        <charset val="134"/>
      </rPr>
      <t>工作措施（方案、规划）：</t>
    </r>
  </si>
  <si>
    <r>
      <rPr>
        <sz val="11"/>
        <rFont val="宋体"/>
        <family val="3"/>
        <charset val="134"/>
      </rPr>
      <t>项目</t>
    </r>
    <r>
      <rPr>
        <sz val="11"/>
        <rFont val="Times New Roman"/>
        <family val="1"/>
      </rPr>
      <t xml:space="preserve">
</t>
    </r>
    <r>
      <rPr>
        <sz val="11"/>
        <rFont val="宋体"/>
        <family val="3"/>
        <charset val="134"/>
      </rPr>
      <t>构成</t>
    </r>
    <r>
      <rPr>
        <sz val="11"/>
        <rFont val="Times New Roman"/>
        <family val="1"/>
      </rPr>
      <t xml:space="preserve">
</t>
    </r>
    <r>
      <rPr>
        <sz val="11"/>
        <rFont val="宋体"/>
        <family val="3"/>
        <charset val="134"/>
      </rPr>
      <t>分解</t>
    </r>
  </si>
  <si>
    <r>
      <rPr>
        <b/>
        <sz val="11"/>
        <rFont val="宋体"/>
        <family val="3"/>
        <charset val="134"/>
      </rPr>
      <t>子项目</t>
    </r>
    <r>
      <rPr>
        <b/>
        <sz val="11"/>
        <rFont val="Times New Roman"/>
        <family val="1"/>
      </rPr>
      <t>1</t>
    </r>
    <r>
      <rPr>
        <b/>
        <sz val="11"/>
        <rFont val="宋体"/>
        <family val="3"/>
        <charset val="134"/>
      </rPr>
      <t>名称：</t>
    </r>
  </si>
  <si>
    <r>
      <rPr>
        <sz val="11"/>
        <rFont val="宋体"/>
        <family val="3"/>
        <charset val="134"/>
      </rPr>
      <t>明细</t>
    </r>
    <r>
      <rPr>
        <sz val="11"/>
        <rFont val="宋体"/>
        <family val="3"/>
        <charset val="134"/>
      </rPr>
      <t>金额</t>
    </r>
  </si>
  <si>
    <t>单价</t>
  </si>
  <si>
    <t>依据</t>
  </si>
  <si>
    <t>数量</t>
  </si>
  <si>
    <t>构成明细</t>
  </si>
  <si>
    <r>
      <rPr>
        <sz val="11"/>
        <rFont val="Times New Roman"/>
        <family val="1"/>
      </rPr>
      <t>1.1</t>
    </r>
    <r>
      <rPr>
        <sz val="11"/>
        <rFont val="宋体"/>
        <family val="3"/>
        <charset val="134"/>
      </rPr>
      <t>名称</t>
    </r>
  </si>
  <si>
    <r>
      <rPr>
        <sz val="11"/>
        <rFont val="Times New Roman"/>
        <family val="1"/>
      </rPr>
      <t>1.1.1</t>
    </r>
    <r>
      <rPr>
        <sz val="11"/>
        <rFont val="宋体"/>
        <family val="3"/>
        <charset val="134"/>
      </rPr>
      <t>名称</t>
    </r>
  </si>
  <si>
    <r>
      <rPr>
        <sz val="11"/>
        <rFont val="Times New Roman"/>
        <family val="1"/>
      </rPr>
      <t>1.1.2</t>
    </r>
    <r>
      <rPr>
        <sz val="11"/>
        <rFont val="宋体"/>
        <family val="3"/>
        <charset val="134"/>
      </rPr>
      <t>名称</t>
    </r>
  </si>
  <si>
    <t>......</t>
  </si>
  <si>
    <r>
      <rPr>
        <b/>
        <sz val="11"/>
        <rFont val="Times New Roman"/>
        <family val="1"/>
      </rPr>
      <t>1.1</t>
    </r>
    <r>
      <rPr>
        <b/>
        <sz val="11"/>
        <rFont val="宋体"/>
        <family val="3"/>
        <charset val="134"/>
      </rPr>
      <t>金额小计</t>
    </r>
  </si>
  <si>
    <r>
      <rPr>
        <sz val="11"/>
        <rFont val="Times New Roman"/>
        <family val="1"/>
      </rPr>
      <t>1.2</t>
    </r>
    <r>
      <rPr>
        <sz val="11"/>
        <rFont val="宋体"/>
        <family val="3"/>
        <charset val="134"/>
      </rPr>
      <t>名称</t>
    </r>
  </si>
  <si>
    <r>
      <rPr>
        <sz val="11"/>
        <rFont val="Times New Roman"/>
        <family val="1"/>
      </rPr>
      <t>1.2.1</t>
    </r>
    <r>
      <rPr>
        <sz val="11"/>
        <rFont val="宋体"/>
        <family val="3"/>
        <charset val="134"/>
      </rPr>
      <t>名称</t>
    </r>
  </si>
  <si>
    <r>
      <rPr>
        <sz val="11"/>
        <rFont val="Times New Roman"/>
        <family val="1"/>
      </rPr>
      <t>1.2.2</t>
    </r>
    <r>
      <rPr>
        <sz val="11"/>
        <rFont val="宋体"/>
        <family val="3"/>
        <charset val="134"/>
      </rPr>
      <t>名称</t>
    </r>
  </si>
  <si>
    <r>
      <rPr>
        <b/>
        <sz val="11"/>
        <rFont val="Times New Roman"/>
        <family val="1"/>
      </rPr>
      <t>1.2</t>
    </r>
    <r>
      <rPr>
        <b/>
        <sz val="11"/>
        <rFont val="宋体"/>
        <family val="3"/>
        <charset val="134"/>
      </rPr>
      <t>金额小计</t>
    </r>
  </si>
  <si>
    <r>
      <rPr>
        <b/>
        <sz val="11"/>
        <rFont val="宋体"/>
        <family val="3"/>
        <charset val="134"/>
      </rPr>
      <t>子项目</t>
    </r>
    <r>
      <rPr>
        <b/>
        <sz val="11"/>
        <rFont val="Times New Roman"/>
        <family val="1"/>
      </rPr>
      <t>2</t>
    </r>
    <r>
      <rPr>
        <b/>
        <sz val="11"/>
        <rFont val="宋体"/>
        <family val="3"/>
        <charset val="134"/>
      </rPr>
      <t>名称：</t>
    </r>
  </si>
  <si>
    <t>金额合计</t>
  </si>
  <si>
    <t>填表人：</t>
  </si>
  <si>
    <t>联系电话：</t>
  </si>
  <si>
    <t>附件2-18</t>
  </si>
  <si>
    <t>部门整体支出绩效目标申报表</t>
  </si>
  <si>
    <t>（2021年度）</t>
  </si>
  <si>
    <t>填报单位：常德市生态环境局汉寿分局</t>
  </si>
  <si>
    <t>部门</t>
  </si>
  <si>
    <t>名称</t>
  </si>
  <si>
    <t>年度预算申请（万元）</t>
  </si>
  <si>
    <t>资金总额</t>
  </si>
  <si>
    <t>按收入性质分</t>
  </si>
  <si>
    <t>按支出性质分</t>
  </si>
  <si>
    <t>政府性</t>
  </si>
  <si>
    <t>纳入专户的非税收入拨款</t>
  </si>
  <si>
    <t>其他</t>
  </si>
  <si>
    <t>基本</t>
  </si>
  <si>
    <t>项目</t>
  </si>
  <si>
    <t>基金拨款</t>
  </si>
  <si>
    <t>资金</t>
  </si>
  <si>
    <t>部门职能职责描述</t>
  </si>
  <si>
    <t>（一）负责建立健全县环境保护基本制度。（二）负责重大环境问题的协调处理和监督管理。（三）承担落实全县减排目标的责任。（四）负责全县环境保护经济政策的制定和实施。（五）承担从源头预防、控制环境污染和环境破坏的责任。（六）负责全县环境污染防治的监督管理。（七）指导、协调、监督全县生态保护工作。（八）负责辐射安全（核安全）的监督管理。（九）负责全县环境监测和信息发布。（十）开展环境保护科技工作。（十一）组织开展全县环境保护宣传教育工作。</t>
  </si>
  <si>
    <t>整体绩效目    标</t>
  </si>
  <si>
    <t>目标1：加强大气污染防治；目标2：深入推进水污染治理；目标3：加快土壤污染综合防治先行区建设；目标4：加大环境监察执法力度；目标5：严格环境准入；目标6：提升环境监测能力</t>
  </si>
  <si>
    <t>部门整体支出年度绩效指标</t>
  </si>
  <si>
    <t>三级</t>
  </si>
  <si>
    <t>指标</t>
  </si>
  <si>
    <t>县城区PM2.5年平均浓度达到35 ug/m3以下，PM10年平均浓度达到46ug/m3以下，环境空气质量优良天数优良率达到90%（328天）以上；全市省控及以上地表水考核断面水质优良（达到或优于III）比例达到100%；</t>
  </si>
  <si>
    <t>突出抓好大气、水、土壤环境治理战役，全面完成年度工作目标；环保业务开展、党风廉政建设、组织建设、专项资金管理等得到加强，促进各项工作有序开展，不发生违法违纪现象。</t>
  </si>
  <si>
    <t>2021年12月底前全面完成年度工作任务。</t>
  </si>
  <si>
    <t>严格控制在年初确定的年度预算资金内。</t>
  </si>
  <si>
    <t>严格环境执法，降低企业守法成本，倒逼产业转型升级，促进经济发展。</t>
  </si>
  <si>
    <t>提高环评审批质量和效率，提升服务经济发展水平；妥善解决群众环境投诉，确保不发生环境污染和生态破坏事故，保证群众环境权益和环境安全。</t>
  </si>
  <si>
    <t>全面完成水、气、土环境治理目标，促进环境质量改善</t>
  </si>
  <si>
    <t>通过严格执法、强化工作调度、强化环保宣传，提升全社会环保意识，促进生态环境质量持续改善。</t>
  </si>
  <si>
    <t>社会公众或服务对象满意      度</t>
  </si>
  <si>
    <t>通过优化服务、维护群众环境权益、解决突出环境问题，提升社会公众和服务对象满意度，达到90%以上</t>
  </si>
  <si>
    <t>填报人：罗小曼           联系电话：15273665938</t>
  </si>
  <si>
    <t>常德市生态环境局汉寿分局2021年部门（单位）预算公开表</t>
    <phoneticPr fontId="20" type="noConversion"/>
  </si>
</sst>
</file>

<file path=xl/styles.xml><?xml version="1.0" encoding="utf-8"?>
<styleSheet xmlns="http://schemas.openxmlformats.org/spreadsheetml/2006/main">
  <numFmts count="8">
    <numFmt numFmtId="178" formatCode="_ &quot;￥&quot;* #,##0.00_ ;_ &quot;￥&quot;* \-#,##0.00_ ;_ &quot;￥&quot;* \-??_ ;_ @_ "/>
    <numFmt numFmtId="179" formatCode="_-&quot;￥&quot;* #,##0.00_-;\-&quot;￥&quot;* #,##0.00_-;_-&quot;￥&quot;* &quot;-&quot;??_-;_-@_-"/>
    <numFmt numFmtId="181" formatCode="* #,##0.00;* \-#,##0.00;* &quot;&quot;??;@"/>
    <numFmt numFmtId="182" formatCode=";;"/>
    <numFmt numFmtId="183" formatCode="0.00_ "/>
    <numFmt numFmtId="184" formatCode="0.00_);[Red]\(0.00\)"/>
    <numFmt numFmtId="185" formatCode="0_ "/>
    <numFmt numFmtId="186" formatCode="#,##0.0_ "/>
  </numFmts>
  <fonts count="34">
    <font>
      <sz val="12"/>
      <name val="宋体"/>
      <charset val="134"/>
    </font>
    <font>
      <sz val="11"/>
      <name val="Times New Roman"/>
    </font>
    <font>
      <sz val="12"/>
      <name val="Times New Roman"/>
    </font>
    <font>
      <sz val="12"/>
      <name val="黑体"/>
      <charset val="134"/>
    </font>
    <font>
      <sz val="12"/>
      <name val="仿宋"/>
      <charset val="134"/>
    </font>
    <font>
      <sz val="21"/>
      <name val="方正小标宋简体"/>
      <charset val="134"/>
    </font>
    <font>
      <sz val="16"/>
      <name val="楷体_GB2312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1"/>
      <name val="黑体"/>
      <family val="3"/>
      <charset val="134"/>
    </font>
    <font>
      <sz val="11"/>
      <name val="楷体_GB2312"/>
      <charset val="134"/>
    </font>
    <font>
      <b/>
      <sz val="11"/>
      <name val="Times New Roman"/>
      <family val="1"/>
    </font>
    <font>
      <sz val="10"/>
      <name val="宋体"/>
      <family val="3"/>
      <charset val="134"/>
    </font>
    <font>
      <sz val="9"/>
      <name val="Times New Roman"/>
      <family val="1"/>
    </font>
    <font>
      <sz val="10"/>
      <name val="方正大标宋简体"/>
      <charset val="134"/>
    </font>
    <font>
      <sz val="10"/>
      <name val="Times New Roman"/>
      <family val="1"/>
    </font>
    <font>
      <sz val="10"/>
      <name val="宋体"/>
      <family val="3"/>
      <charset val="134"/>
    </font>
    <font>
      <b/>
      <sz val="10"/>
      <name val="Times New Roman"/>
      <family val="1"/>
    </font>
    <font>
      <sz val="22"/>
      <name val="方正小标宋简体"/>
      <family val="4"/>
      <charset val="134"/>
    </font>
    <font>
      <b/>
      <sz val="22"/>
      <name val="宋体"/>
      <family val="3"/>
      <charset val="134"/>
    </font>
    <font>
      <sz val="9"/>
      <name val="宋体"/>
      <family val="3"/>
      <charset val="134"/>
    </font>
    <font>
      <sz val="10"/>
      <name val="黑体"/>
      <family val="3"/>
      <charset val="134"/>
    </font>
    <font>
      <sz val="11"/>
      <name val="宋体"/>
      <family val="3"/>
      <charset val="134"/>
    </font>
    <font>
      <sz val="21"/>
      <name val="方正大标宋简体"/>
      <charset val="134"/>
    </font>
    <font>
      <b/>
      <sz val="10"/>
      <name val="宋体"/>
      <family val="3"/>
      <charset val="134"/>
    </font>
    <font>
      <sz val="24"/>
      <name val="黑体"/>
      <family val="3"/>
      <charset val="134"/>
    </font>
    <font>
      <b/>
      <sz val="12"/>
      <name val="宋体"/>
      <family val="3"/>
      <charset val="134"/>
    </font>
    <font>
      <sz val="9"/>
      <name val="黑体"/>
      <family val="3"/>
      <charset val="134"/>
    </font>
    <font>
      <b/>
      <sz val="10"/>
      <name val="黑体"/>
      <family val="3"/>
      <charset val="134"/>
    </font>
    <font>
      <sz val="10"/>
      <name val="Arial"/>
      <family val="2"/>
    </font>
    <font>
      <sz val="16"/>
      <name val="方正小标宋简体"/>
      <family val="4"/>
      <charset val="134"/>
    </font>
    <font>
      <u/>
      <sz val="11"/>
      <color indexed="12"/>
      <name val="宋体"/>
      <family val="3"/>
      <charset val="134"/>
    </font>
    <font>
      <sz val="12"/>
      <name val="宋体"/>
      <family val="3"/>
      <charset val="134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179" fontId="32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0" borderId="0"/>
    <xf numFmtId="0" fontId="20" fillId="0" borderId="0"/>
    <xf numFmtId="0" fontId="32" fillId="0" borderId="0"/>
    <xf numFmtId="0" fontId="20" fillId="0" borderId="0"/>
    <xf numFmtId="0" fontId="32" fillId="0" borderId="0"/>
    <xf numFmtId="0" fontId="20" fillId="0" borderId="0"/>
  </cellStyleXfs>
  <cellXfs count="34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/>
    <xf numFmtId="0" fontId="9" fillId="0" borderId="0" xfId="0" applyFont="1" applyProtection="1">
      <alignment vertical="center"/>
      <protection locked="0"/>
    </xf>
    <xf numFmtId="0" fontId="7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0" fontId="1" fillId="0" borderId="5" xfId="0" applyFont="1" applyFill="1" applyBorder="1" applyAlignment="1"/>
    <xf numFmtId="0" fontId="1" fillId="0" borderId="5" xfId="0" applyFont="1" applyFill="1" applyBorder="1" applyAlignment="1">
      <alignment horizontal="center"/>
    </xf>
    <xf numFmtId="178" fontId="7" fillId="0" borderId="0" xfId="1" applyNumberFormat="1" applyFont="1" applyAlignment="1">
      <alignment horizontal="left" vertical="center"/>
    </xf>
    <xf numFmtId="0" fontId="1" fillId="0" borderId="0" xfId="0" applyFont="1" applyFill="1" applyAlignment="1"/>
    <xf numFmtId="178" fontId="1" fillId="0" borderId="0" xfId="1" applyNumberFormat="1" applyFont="1" applyAlignment="1">
      <alignment vertical="center"/>
    </xf>
    <xf numFmtId="178" fontId="7" fillId="0" borderId="0" xfId="1" applyNumberFormat="1" applyFont="1" applyAlignment="1">
      <alignment vertical="center"/>
    </xf>
    <xf numFmtId="178" fontId="7" fillId="0" borderId="0" xfId="1" applyNumberFormat="1" applyFont="1" applyBorder="1" applyAlignment="1">
      <alignment vertical="center"/>
    </xf>
    <xf numFmtId="0" fontId="7" fillId="0" borderId="0" xfId="0" applyFo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9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alignment vertical="center"/>
      <protection locked="0"/>
    </xf>
    <xf numFmtId="49" fontId="7" fillId="0" borderId="1" xfId="8" applyNumberFormat="1" applyFont="1" applyFill="1" applyBorder="1" applyAlignment="1" applyProtection="1">
      <alignment horizontal="center" vertical="center" wrapText="1"/>
      <protection locked="0"/>
    </xf>
    <xf numFmtId="0" fontId="12" fillId="0" borderId="10" xfId="0" applyFont="1" applyBorder="1" applyAlignment="1" applyProtection="1">
      <alignment horizontal="center" vertical="center" wrapText="1"/>
    </xf>
    <xf numFmtId="0" fontId="12" fillId="0" borderId="10" xfId="0" applyFont="1" applyBorder="1" applyAlignment="1" applyProtection="1">
      <alignment vertical="center" wrapText="1"/>
      <protection locked="0"/>
    </xf>
    <xf numFmtId="2" fontId="12" fillId="0" borderId="1" xfId="0" applyNumberFormat="1" applyFont="1" applyBorder="1" applyAlignment="1" applyProtection="1">
      <alignment vertical="center"/>
      <protection locked="0"/>
    </xf>
    <xf numFmtId="0" fontId="12" fillId="0" borderId="1" xfId="0" applyFont="1" applyBorder="1" applyAlignment="1" applyProtection="1">
      <alignment vertical="center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49" fontId="12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</xf>
    <xf numFmtId="0" fontId="7" fillId="0" borderId="1" xfId="7" applyFont="1" applyBorder="1" applyAlignment="1" applyProtection="1">
      <alignment horizontal="left" vertical="center"/>
      <protection locked="0"/>
    </xf>
    <xf numFmtId="0" fontId="7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1" xfId="0" applyNumberFormat="1" applyFont="1" applyFill="1" applyBorder="1" applyAlignment="1" applyProtection="1">
      <alignment horizontal="left" vertical="center"/>
    </xf>
    <xf numFmtId="49" fontId="12" fillId="0" borderId="1" xfId="0" applyNumberFormat="1" applyFont="1" applyFill="1" applyBorder="1" applyAlignment="1" applyProtection="1">
      <alignment horizontal="left" vertical="center"/>
    </xf>
    <xf numFmtId="49" fontId="12" fillId="0" borderId="1" xfId="8" applyNumberFormat="1" applyFont="1" applyFill="1" applyBorder="1" applyAlignment="1" applyProtection="1">
      <alignment vertical="center" wrapText="1"/>
      <protection locked="0"/>
    </xf>
    <xf numFmtId="4" fontId="12" fillId="0" borderId="1" xfId="0" applyNumberFormat="1" applyFont="1" applyBorder="1" applyAlignment="1" applyProtection="1">
      <alignment vertical="center"/>
      <protection locked="0"/>
    </xf>
    <xf numFmtId="0" fontId="9" fillId="0" borderId="0" xfId="3" applyFont="1" applyProtection="1">
      <protection locked="0"/>
    </xf>
    <xf numFmtId="0" fontId="13" fillId="0" borderId="0" xfId="3" applyFont="1" applyProtection="1">
      <protection locked="0"/>
    </xf>
    <xf numFmtId="10" fontId="13" fillId="0" borderId="0" xfId="3" applyNumberFormat="1" applyFont="1" applyProtection="1">
      <protection locked="0"/>
    </xf>
    <xf numFmtId="10" fontId="0" fillId="0" borderId="0" xfId="0" applyNumberFormat="1" applyProtection="1">
      <alignment vertical="center"/>
      <protection locked="0"/>
    </xf>
    <xf numFmtId="0" fontId="14" fillId="0" borderId="0" xfId="3" applyFont="1" applyAlignment="1" applyProtection="1">
      <alignment horizontal="center" vertical="center" wrapText="1"/>
      <protection locked="0"/>
    </xf>
    <xf numFmtId="0" fontId="15" fillId="0" borderId="0" xfId="3" applyFont="1" applyAlignment="1" applyProtection="1">
      <alignment horizontal="center" vertical="center" wrapText="1"/>
      <protection locked="0"/>
    </xf>
    <xf numFmtId="10" fontId="15" fillId="0" borderId="0" xfId="3" applyNumberFormat="1" applyFont="1" applyAlignment="1" applyProtection="1">
      <alignment horizontal="center" vertical="center" wrapText="1"/>
      <protection locked="0"/>
    </xf>
    <xf numFmtId="0" fontId="9" fillId="2" borderId="1" xfId="3" applyNumberFormat="1" applyFont="1" applyFill="1" applyBorder="1" applyAlignment="1" applyProtection="1">
      <alignment horizontal="center" vertical="center" wrapText="1"/>
      <protection locked="0"/>
    </xf>
    <xf numFmtId="0" fontId="9" fillId="2" borderId="3" xfId="3" applyNumberFormat="1" applyFont="1" applyFill="1" applyBorder="1" applyAlignment="1" applyProtection="1">
      <alignment horizontal="centerContinuous" vertical="center"/>
      <protection locked="0"/>
    </xf>
    <xf numFmtId="0" fontId="9" fillId="2" borderId="4" xfId="3" applyNumberFormat="1" applyFont="1" applyFill="1" applyBorder="1" applyAlignment="1" applyProtection="1">
      <alignment horizontal="centerContinuous" vertical="center"/>
      <protection locked="0"/>
    </xf>
    <xf numFmtId="49" fontId="16" fillId="0" borderId="1" xfId="3" applyNumberFormat="1" applyFont="1" applyFill="1" applyBorder="1" applyAlignment="1" applyProtection="1">
      <alignment horizontal="left" vertical="center" wrapText="1"/>
      <protection locked="0"/>
    </xf>
    <xf numFmtId="4" fontId="7" fillId="0" borderId="4" xfId="3" applyNumberFormat="1" applyFont="1" applyFill="1" applyBorder="1" applyAlignment="1" applyProtection="1">
      <alignment horizontal="center" vertical="center" wrapText="1"/>
    </xf>
    <xf numFmtId="4" fontId="7" fillId="0" borderId="3" xfId="3" applyNumberFormat="1" applyFont="1" applyFill="1" applyBorder="1" applyAlignment="1" applyProtection="1">
      <alignment horizontal="center" vertical="center" wrapText="1"/>
      <protection locked="0"/>
    </xf>
    <xf numFmtId="4" fontId="7" fillId="0" borderId="1" xfId="3" applyNumberFormat="1" applyFont="1" applyFill="1" applyBorder="1" applyAlignment="1" applyProtection="1">
      <alignment horizontal="center" vertical="center" wrapText="1"/>
    </xf>
    <xf numFmtId="4" fontId="15" fillId="0" borderId="4" xfId="3" applyNumberFormat="1" applyFont="1" applyFill="1" applyBorder="1" applyAlignment="1" applyProtection="1">
      <alignment horizontal="center" vertical="center" wrapText="1"/>
      <protection locked="0"/>
    </xf>
    <xf numFmtId="10" fontId="15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3" applyNumberFormat="1" applyFont="1" applyFill="1" applyBorder="1" applyAlignment="1" applyProtection="1">
      <alignment horizontal="left" vertical="center" wrapText="1"/>
      <protection locked="0"/>
    </xf>
    <xf numFmtId="4" fontId="15" fillId="0" borderId="3" xfId="3" applyNumberFormat="1" applyFont="1" applyFill="1" applyBorder="1" applyAlignment="1" applyProtection="1">
      <alignment horizontal="center" vertical="center" wrapText="1"/>
      <protection locked="0"/>
    </xf>
    <xf numFmtId="4" fontId="15" fillId="0" borderId="1" xfId="3" applyNumberFormat="1" applyFont="1" applyFill="1" applyBorder="1" applyAlignment="1" applyProtection="1">
      <alignment horizontal="center" vertical="center" wrapText="1"/>
      <protection locked="0"/>
    </xf>
    <xf numFmtId="10" fontId="13" fillId="0" borderId="1" xfId="3" applyNumberFormat="1" applyFont="1" applyBorder="1" applyAlignment="1" applyProtection="1">
      <alignment horizontal="center"/>
      <protection locked="0"/>
    </xf>
    <xf numFmtId="4" fontId="15" fillId="0" borderId="4" xfId="3" applyNumberFormat="1" applyFont="1" applyFill="1" applyBorder="1" applyAlignment="1" applyProtection="1">
      <alignment horizontal="right" vertical="center" wrapText="1"/>
      <protection locked="0"/>
    </xf>
    <xf numFmtId="4" fontId="15" fillId="0" borderId="3" xfId="3" applyNumberFormat="1" applyFont="1" applyFill="1" applyBorder="1" applyAlignment="1" applyProtection="1">
      <alignment horizontal="right" vertical="center" wrapText="1"/>
      <protection locked="0"/>
    </xf>
    <xf numFmtId="4" fontId="15" fillId="0" borderId="1" xfId="3" applyNumberFormat="1" applyFont="1" applyFill="1" applyBorder="1" applyAlignment="1" applyProtection="1">
      <alignment horizontal="right" vertical="center" wrapText="1"/>
      <protection locked="0"/>
    </xf>
    <xf numFmtId="10" fontId="13" fillId="0" borderId="1" xfId="3" applyNumberFormat="1" applyFont="1" applyBorder="1" applyProtection="1">
      <protection locked="0"/>
    </xf>
    <xf numFmtId="0" fontId="15" fillId="0" borderId="0" xfId="3" applyFont="1" applyBorder="1" applyAlignment="1" applyProtection="1">
      <alignment horizontal="left"/>
      <protection locked="0"/>
    </xf>
    <xf numFmtId="0" fontId="15" fillId="0" borderId="0" xfId="3" applyFont="1" applyProtection="1">
      <protection locked="0"/>
    </xf>
    <xf numFmtId="0" fontId="7" fillId="0" borderId="0" xfId="3" applyFont="1" applyAlignment="1" applyProtection="1">
      <alignment horizontal="right" vertical="center" wrapText="1"/>
      <protection locked="0"/>
    </xf>
    <xf numFmtId="0" fontId="9" fillId="0" borderId="0" xfId="3" applyFont="1" applyAlignment="1" applyProtection="1">
      <alignment horizontal="center" vertical="center" wrapText="1"/>
      <protection locked="0"/>
    </xf>
    <xf numFmtId="0" fontId="16" fillId="0" borderId="1" xfId="3" applyFont="1" applyBorder="1" applyAlignment="1" applyProtection="1">
      <alignment horizontal="center" vertical="center" wrapText="1"/>
      <protection locked="0"/>
    </xf>
    <xf numFmtId="0" fontId="13" fillId="0" borderId="1" xfId="3" applyFont="1" applyBorder="1" applyAlignment="1" applyProtection="1">
      <alignment horizontal="center"/>
      <protection locked="0"/>
    </xf>
    <xf numFmtId="0" fontId="13" fillId="0" borderId="1" xfId="3" applyFont="1" applyBorder="1" applyProtection="1">
      <protection locked="0"/>
    </xf>
    <xf numFmtId="0" fontId="3" fillId="0" borderId="0" xfId="0" applyFont="1">
      <alignment vertical="center"/>
    </xf>
    <xf numFmtId="0" fontId="17" fillId="0" borderId="0" xfId="0" applyNumberFormat="1" applyFont="1" applyFill="1" applyAlignment="1" applyProtection="1">
      <alignment horizontal="center" vertical="center" wrapText="1"/>
      <protection locked="0"/>
    </xf>
    <xf numFmtId="0" fontId="7" fillId="0" borderId="0" xfId="7" applyFont="1" applyAlignment="1" applyProtection="1">
      <alignment vertical="center"/>
      <protection locked="0"/>
    </xf>
    <xf numFmtId="0" fontId="7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7" fillId="0" borderId="0" xfId="0" applyNumberFormat="1" applyFont="1" applyFill="1" applyAlignment="1" applyProtection="1">
      <alignment horizontal="right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7" fillId="2" borderId="12" xfId="0" applyNumberFormat="1" applyFont="1" applyFill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  <protection locked="0"/>
    </xf>
    <xf numFmtId="49" fontId="1" fillId="0" borderId="2" xfId="0" applyNumberFormat="1" applyFont="1" applyFill="1" applyBorder="1" applyAlignment="1" applyProtection="1">
      <alignment horizontal="left" vertical="center" wrapText="1"/>
      <protection locked="0"/>
    </xf>
    <xf numFmtId="182" fontId="7" fillId="0" borderId="2" xfId="0" applyNumberFormat="1" applyFont="1" applyFill="1" applyBorder="1" applyAlignment="1" applyProtection="1">
      <alignment horizontal="left" vertical="center" wrapText="1"/>
      <protection locked="0"/>
    </xf>
    <xf numFmtId="0" fontId="7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NumberFormat="1" applyFont="1" applyFill="1" applyBorder="1" applyAlignment="1" applyProtection="1">
      <alignment horizontal="left" vertical="center" wrapText="1"/>
      <protection locked="0"/>
    </xf>
    <xf numFmtId="4" fontId="0" fillId="0" borderId="1" xfId="0" applyNumberFormat="1" applyBorder="1" applyProtection="1">
      <alignment vertical="center"/>
      <protection locked="0"/>
    </xf>
    <xf numFmtId="0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49" fontId="0" fillId="2" borderId="10" xfId="0" applyNumberFormat="1" applyFill="1" applyBorder="1" applyAlignment="1">
      <alignment horizontal="left" vertical="center" wrapText="1"/>
    </xf>
    <xf numFmtId="49" fontId="0" fillId="2" borderId="9" xfId="0" applyNumberFormat="1" applyFill="1" applyBorder="1" applyAlignment="1">
      <alignment horizontal="left" vertical="center" wrapText="1"/>
    </xf>
    <xf numFmtId="2" fontId="0" fillId="2" borderId="9" xfId="0" applyNumberFormat="1" applyFill="1" applyBorder="1" applyAlignment="1">
      <alignment horizontal="center" vertical="center" wrapText="1"/>
    </xf>
    <xf numFmtId="0" fontId="20" fillId="0" borderId="0" xfId="0" applyFont="1" applyBorder="1" applyAlignment="1"/>
    <xf numFmtId="0" fontId="12" fillId="0" borderId="0" xfId="0" applyFont="1" applyAlignment="1">
      <alignment horizontal="center" vertical="center"/>
    </xf>
    <xf numFmtId="0" fontId="21" fillId="0" borderId="0" xfId="0" applyNumberFormat="1" applyFont="1" applyFill="1" applyAlignment="1" applyProtection="1">
      <alignment horizontal="center" vertical="center" wrapText="1"/>
      <protection locked="0"/>
    </xf>
    <xf numFmtId="0" fontId="15" fillId="0" borderId="0" xfId="0" applyNumberFormat="1" applyFont="1" applyFill="1" applyAlignment="1" applyProtection="1">
      <alignment horizontal="center" vertical="center" wrapText="1"/>
      <protection locked="0"/>
    </xf>
    <xf numFmtId="0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 applyAlignment="1" applyProtection="1">
      <alignment horizontal="center" vertical="center" wrapText="1"/>
      <protection locked="0"/>
    </xf>
    <xf numFmtId="182" fontId="7" fillId="0" borderId="0" xfId="0" applyNumberFormat="1" applyFont="1" applyFill="1" applyAlignment="1" applyProtection="1">
      <alignment horizontal="center" vertical="center" wrapText="1"/>
      <protection locked="0"/>
    </xf>
    <xf numFmtId="0" fontId="7" fillId="0" borderId="0" xfId="0" applyNumberFormat="1" applyFont="1" applyFill="1" applyAlignment="1" applyProtection="1">
      <alignment horizontal="center" vertical="center" wrapText="1"/>
    </xf>
    <xf numFmtId="0" fontId="7" fillId="0" borderId="0" xfId="0" applyNumberFormat="1" applyFont="1" applyFill="1" applyAlignment="1" applyProtection="1">
      <alignment horizontal="center" vertical="center" wrapText="1"/>
      <protection locked="0"/>
    </xf>
    <xf numFmtId="0" fontId="17" fillId="0" borderId="0" xfId="0" applyNumberFormat="1" applyFont="1" applyFill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7" fillId="0" borderId="0" xfId="7" applyFont="1" applyAlignment="1" applyProtection="1">
      <alignment horizontal="left" vertical="center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83" fontId="12" fillId="0" borderId="1" xfId="0" applyNumberFormat="1" applyFont="1" applyFill="1" applyBorder="1" applyAlignment="1" applyProtection="1">
      <alignment horizontal="center" vertical="center"/>
    </xf>
    <xf numFmtId="0" fontId="2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  <protection locked="0"/>
    </xf>
    <xf numFmtId="0" fontId="18" fillId="0" borderId="0" xfId="7" applyFont="1" applyAlignment="1" applyProtection="1">
      <alignment vertical="center"/>
      <protection locked="0"/>
    </xf>
    <xf numFmtId="0" fontId="9" fillId="0" borderId="0" xfId="7" applyFont="1" applyAlignment="1" applyProtection="1">
      <alignment vertical="center"/>
      <protection locked="0"/>
    </xf>
    <xf numFmtId="0" fontId="7" fillId="0" borderId="0" xfId="7" applyFont="1" applyAlignment="1" applyProtection="1">
      <alignment horizontal="center" vertical="center"/>
      <protection locked="0"/>
    </xf>
    <xf numFmtId="183" fontId="7" fillId="0" borderId="0" xfId="7" applyNumberFormat="1" applyFont="1" applyAlignment="1" applyProtection="1">
      <alignment horizontal="center" vertical="center"/>
      <protection locked="0"/>
    </xf>
    <xf numFmtId="183" fontId="7" fillId="0" borderId="0" xfId="7" applyNumberFormat="1" applyFont="1" applyAlignment="1" applyProtection="1">
      <alignment vertical="center"/>
      <protection locked="0"/>
    </xf>
    <xf numFmtId="183" fontId="0" fillId="0" borderId="0" xfId="0" applyNumberFormat="1" applyAlignment="1" applyProtection="1">
      <alignment horizontal="center" vertical="center"/>
      <protection locked="0"/>
    </xf>
    <xf numFmtId="183" fontId="0" fillId="0" borderId="0" xfId="0" applyNumberFormat="1" applyProtection="1">
      <alignment vertical="center"/>
      <protection locked="0"/>
    </xf>
    <xf numFmtId="183" fontId="7" fillId="0" borderId="0" xfId="7" applyNumberFormat="1" applyFont="1" applyAlignment="1" applyProtection="1">
      <alignment horizontal="right" vertical="center"/>
      <protection locked="0"/>
    </xf>
    <xf numFmtId="183" fontId="9" fillId="0" borderId="1" xfId="7" applyNumberFormat="1" applyFont="1" applyBorder="1" applyAlignment="1" applyProtection="1">
      <alignment horizontal="center" vertical="center"/>
      <protection locked="0"/>
    </xf>
    <xf numFmtId="183" fontId="9" fillId="0" borderId="1" xfId="7" applyNumberFormat="1" applyFont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left" vertical="center" wrapText="1"/>
      <protection locked="0"/>
    </xf>
    <xf numFmtId="184" fontId="12" fillId="0" borderId="1" xfId="0" applyNumberFormat="1" applyFont="1" applyBorder="1" applyAlignment="1" applyProtection="1">
      <alignment horizontal="center" vertical="center"/>
    </xf>
    <xf numFmtId="185" fontId="12" fillId="0" borderId="1" xfId="0" applyNumberFormat="1" applyFont="1" applyFill="1" applyBorder="1" applyAlignment="1" applyProtection="1">
      <alignment vertical="center"/>
      <protection locked="0"/>
    </xf>
    <xf numFmtId="183" fontId="12" fillId="0" borderId="1" xfId="0" applyNumberFormat="1" applyFont="1" applyFill="1" applyBorder="1" applyAlignment="1" applyProtection="1">
      <alignment horizontal="center" vertical="center"/>
      <protection locked="0"/>
    </xf>
    <xf numFmtId="183" fontId="12" fillId="0" borderId="1" xfId="7" applyNumberFormat="1" applyFont="1" applyBorder="1" applyAlignment="1" applyProtection="1">
      <alignment horizontal="right" vertical="center"/>
      <protection locked="0"/>
    </xf>
    <xf numFmtId="0" fontId="12" fillId="0" borderId="1" xfId="6" applyFont="1" applyFill="1" applyBorder="1" applyAlignment="1" applyProtection="1">
      <alignment horizontal="left" vertical="center" wrapText="1"/>
      <protection locked="0"/>
    </xf>
    <xf numFmtId="0" fontId="12" fillId="0" borderId="1" xfId="0" applyNumberFormat="1" applyFont="1" applyFill="1" applyBorder="1" applyProtection="1">
      <alignment vertical="center"/>
      <protection locked="0"/>
    </xf>
    <xf numFmtId="0" fontId="12" fillId="0" borderId="1" xfId="7" applyFont="1" applyBorder="1" applyAlignment="1" applyProtection="1">
      <alignment horizontal="center" vertical="center"/>
      <protection locked="0"/>
    </xf>
    <xf numFmtId="0" fontId="12" fillId="0" borderId="1" xfId="6" applyFont="1" applyBorder="1" applyAlignment="1" applyProtection="1">
      <alignment horizontal="left" vertical="center" wrapText="1"/>
      <protection locked="0"/>
    </xf>
    <xf numFmtId="0" fontId="12" fillId="0" borderId="1" xfId="0" applyNumberFormat="1" applyFont="1" applyFill="1" applyBorder="1" applyAlignment="1" applyProtection="1">
      <alignment horizontal="left" vertical="center" wrapText="1"/>
      <protection locked="0"/>
    </xf>
    <xf numFmtId="183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7" applyFont="1" applyBorder="1" applyAlignment="1" applyProtection="1">
      <alignment vertical="center"/>
      <protection locked="0"/>
    </xf>
    <xf numFmtId="0" fontId="12" fillId="0" borderId="2" xfId="0" applyNumberFormat="1" applyFont="1" applyFill="1" applyBorder="1" applyAlignment="1" applyProtection="1">
      <alignment horizontal="left" vertical="center" wrapText="1"/>
      <protection locked="0"/>
    </xf>
    <xf numFmtId="183" fontId="12" fillId="0" borderId="2" xfId="0" applyNumberFormat="1" applyFont="1" applyFill="1" applyBorder="1" applyAlignment="1" applyProtection="1">
      <alignment horizontal="center" vertical="center" wrapText="1"/>
      <protection locked="0"/>
    </xf>
    <xf numFmtId="183" fontId="12" fillId="0" borderId="1" xfId="5" applyNumberFormat="1" applyFont="1" applyFill="1" applyBorder="1" applyAlignment="1" applyProtection="1">
      <alignment horizontal="center" vertical="center"/>
      <protection locked="0"/>
    </xf>
    <xf numFmtId="0" fontId="12" fillId="0" borderId="1" xfId="5" applyNumberFormat="1" applyFont="1" applyFill="1" applyBorder="1" applyAlignment="1" applyProtection="1">
      <alignment vertical="center"/>
      <protection locked="0"/>
    </xf>
    <xf numFmtId="183" fontId="12" fillId="0" borderId="1" xfId="0" applyNumberFormat="1" applyFont="1" applyBorder="1" applyAlignment="1" applyProtection="1">
      <alignment horizontal="center" vertical="center"/>
      <protection locked="0"/>
    </xf>
    <xf numFmtId="0" fontId="24" fillId="0" borderId="1" xfId="7" applyFont="1" applyBorder="1" applyAlignment="1" applyProtection="1">
      <alignment horizontal="center" vertical="center"/>
    </xf>
    <xf numFmtId="183" fontId="24" fillId="0" borderId="1" xfId="7" applyNumberFormat="1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protection locked="0"/>
    </xf>
    <xf numFmtId="0" fontId="25" fillId="0" borderId="0" xfId="0" applyFont="1" applyAlignment="1" applyProtection="1">
      <alignment horizontal="center"/>
      <protection locked="0"/>
    </xf>
    <xf numFmtId="0" fontId="2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22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7" fillId="0" borderId="1" xfId="0" applyNumberFormat="1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left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4" fontId="7" fillId="0" borderId="0" xfId="0" applyNumberFormat="1" applyFont="1" applyProtection="1">
      <alignment vertical="center"/>
      <protection locked="0"/>
    </xf>
    <xf numFmtId="4" fontId="0" fillId="0" borderId="0" xfId="0" applyNumberFormat="1" applyProtection="1">
      <alignment vertical="center"/>
      <protection locked="0"/>
    </xf>
    <xf numFmtId="0" fontId="0" fillId="0" borderId="0" xfId="0" applyAlignment="1">
      <alignment horizontal="center" vertical="center"/>
    </xf>
    <xf numFmtId="186" fontId="21" fillId="2" borderId="1" xfId="4" applyNumberFormat="1" applyFont="1" applyFill="1" applyBorder="1" applyAlignment="1" applyProtection="1">
      <alignment horizontal="center" vertical="center" wrapText="1"/>
    </xf>
    <xf numFmtId="0" fontId="21" fillId="2" borderId="1" xfId="4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left" vertical="center"/>
      <protection locked="0"/>
    </xf>
    <xf numFmtId="0" fontId="27" fillId="0" borderId="0" xfId="4" applyFont="1" applyFill="1" applyAlignment="1">
      <alignment horizontal="center" vertical="center" wrapText="1"/>
    </xf>
    <xf numFmtId="0" fontId="3" fillId="0" borderId="0" xfId="0" applyFo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7" fillId="0" borderId="0" xfId="0" applyNumberFormat="1" applyFont="1" applyFill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right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4" fontId="7" fillId="0" borderId="1" xfId="0" applyNumberFormat="1" applyFont="1" applyBorder="1" applyAlignment="1" applyProtection="1">
      <alignment horizontal="center" vertical="center"/>
      <protection locked="0"/>
    </xf>
    <xf numFmtId="4" fontId="0" fillId="0" borderId="0" xfId="0" applyNumberFormat="1" applyAlignment="1" applyProtection="1">
      <alignment horizontal="center" vertical="center"/>
      <protection locked="0"/>
    </xf>
    <xf numFmtId="0" fontId="11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0" xfId="6" applyFont="1" applyAlignment="1" applyProtection="1">
      <alignment vertical="center"/>
      <protection locked="0"/>
    </xf>
    <xf numFmtId="0" fontId="12" fillId="0" borderId="0" xfId="6" applyFont="1" applyProtection="1">
      <protection locked="0"/>
    </xf>
    <xf numFmtId="0" fontId="3" fillId="0" borderId="0" xfId="0" applyNumberFormat="1" applyFont="1" applyAlignment="1">
      <alignment vertical="top"/>
    </xf>
    <xf numFmtId="0" fontId="0" fillId="2" borderId="0" xfId="0" applyFill="1">
      <alignment vertical="center"/>
    </xf>
    <xf numFmtId="184" fontId="0" fillId="0" borderId="0" xfId="0" applyNumberFormat="1" applyAlignment="1" applyProtection="1">
      <alignment horizontal="center" vertical="center"/>
      <protection locked="0"/>
    </xf>
    <xf numFmtId="0" fontId="12" fillId="0" borderId="0" xfId="6" applyFont="1" applyFill="1" applyAlignment="1" applyProtection="1">
      <alignment horizontal="left" vertical="center"/>
      <protection locked="0"/>
    </xf>
    <xf numFmtId="0" fontId="12" fillId="0" borderId="0" xfId="6" applyFont="1" applyAlignment="1" applyProtection="1">
      <alignment horizontal="right"/>
      <protection locked="0"/>
    </xf>
    <xf numFmtId="0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NumberFormat="1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2" fontId="12" fillId="2" borderId="1" xfId="0" applyNumberFormat="1" applyFont="1" applyFill="1" applyBorder="1" applyAlignment="1" applyProtection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26" fillId="0" borderId="0" xfId="0" applyFont="1" applyProtection="1">
      <alignment vertical="center"/>
      <protection locked="0"/>
    </xf>
    <xf numFmtId="184" fontId="7" fillId="0" borderId="0" xfId="0" applyNumberFormat="1" applyFont="1" applyAlignment="1" applyProtection="1">
      <alignment horizontal="center" vertical="center"/>
      <protection locked="0"/>
    </xf>
    <xf numFmtId="49" fontId="12" fillId="0" borderId="1" xfId="8" applyNumberFormat="1" applyFont="1" applyFill="1" applyBorder="1" applyAlignment="1" applyProtection="1">
      <alignment horizontal="center" vertical="center" wrapText="1"/>
      <protection locked="0"/>
    </xf>
    <xf numFmtId="184" fontId="12" fillId="0" borderId="1" xfId="0" applyNumberFormat="1" applyFont="1" applyBorder="1" applyAlignment="1" applyProtection="1">
      <alignment vertical="center"/>
    </xf>
    <xf numFmtId="49" fontId="12" fillId="0" borderId="1" xfId="8" applyNumberFormat="1" applyFont="1" applyFill="1" applyBorder="1" applyAlignment="1" applyProtection="1">
      <alignment horizontal="left" vertical="center" wrapText="1"/>
      <protection locked="0"/>
    </xf>
    <xf numFmtId="0" fontId="28" fillId="0" borderId="1" xfId="0" applyFont="1" applyBorder="1" applyAlignment="1" applyProtection="1">
      <alignment vertical="center"/>
      <protection locked="0"/>
    </xf>
    <xf numFmtId="4" fontId="29" fillId="0" borderId="4" xfId="8" applyNumberFormat="1" applyFont="1" applyFill="1" applyBorder="1" applyAlignment="1" applyProtection="1">
      <alignment horizontal="right" vertical="center" wrapText="1"/>
      <protection locked="0"/>
    </xf>
    <xf numFmtId="4" fontId="29" fillId="0" borderId="4" xfId="8" applyNumberFormat="1" applyFont="1" applyFill="1" applyBorder="1" applyAlignment="1" applyProtection="1">
      <alignment horizontal="center" vertical="center" wrapText="1"/>
    </xf>
    <xf numFmtId="4" fontId="29" fillId="0" borderId="1" xfId="8" applyNumberFormat="1" applyFont="1" applyFill="1" applyBorder="1" applyAlignment="1" applyProtection="1">
      <alignment horizontal="right" vertical="center" wrapText="1"/>
      <protection locked="0"/>
    </xf>
    <xf numFmtId="0" fontId="26" fillId="0" borderId="1" xfId="0" applyFont="1" applyBorder="1" applyProtection="1">
      <alignment vertical="center"/>
      <protection locked="0"/>
    </xf>
    <xf numFmtId="0" fontId="0" fillId="0" borderId="0" xfId="0" applyFont="1">
      <alignment vertical="center"/>
    </xf>
    <xf numFmtId="0" fontId="7" fillId="0" borderId="1" xfId="2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9" fillId="0" borderId="1" xfId="7" quotePrefix="1" applyFont="1" applyBorder="1" applyAlignment="1" applyProtection="1">
      <alignment horizontal="center" vertical="center"/>
      <protection locked="0"/>
    </xf>
    <xf numFmtId="0" fontId="24" fillId="0" borderId="1" xfId="7" quotePrefix="1" applyFont="1" applyBorder="1" applyAlignment="1" applyProtection="1">
      <alignment horizontal="center" vertical="center"/>
      <protection locked="0"/>
    </xf>
    <xf numFmtId="0" fontId="3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7" fillId="0" borderId="1" xfId="2" quotePrefix="1" applyFont="1" applyBorder="1" applyAlignment="1">
      <alignment horizontal="left" vertical="center"/>
    </xf>
    <xf numFmtId="0" fontId="7" fillId="0" borderId="1" xfId="2" applyFont="1" applyBorder="1" applyAlignment="1">
      <alignment horizontal="left" vertical="center"/>
    </xf>
    <xf numFmtId="0" fontId="5" fillId="0" borderId="0" xfId="0" applyFont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184" fontId="7" fillId="0" borderId="5" xfId="0" applyNumberFormat="1" applyFont="1" applyBorder="1" applyAlignment="1" applyProtection="1">
      <alignment horizontal="center" vertical="center" wrapText="1"/>
      <protection locked="0"/>
    </xf>
    <xf numFmtId="184" fontId="7" fillId="0" borderId="10" xfId="0" applyNumberFormat="1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5" fillId="0" borderId="0" xfId="6" applyNumberFormat="1" applyFont="1" applyFill="1" applyAlignment="1" applyProtection="1">
      <alignment horizontal="center" vertical="center"/>
      <protection locked="0"/>
    </xf>
    <xf numFmtId="0" fontId="12" fillId="0" borderId="8" xfId="6" applyFont="1" applyBorder="1" applyAlignment="1" applyProtection="1">
      <alignment horizontal="right" vertical="center"/>
      <protection locked="0"/>
    </xf>
    <xf numFmtId="0" fontId="21" fillId="0" borderId="1" xfId="0" applyNumberFormat="1" applyFont="1" applyFill="1" applyBorder="1" applyAlignment="1" applyProtection="1">
      <alignment horizontal="center" vertical="center" wrapText="1"/>
    </xf>
    <xf numFmtId="0" fontId="12" fillId="0" borderId="0" xfId="6" applyFont="1" applyAlignment="1" applyProtection="1">
      <alignment horizontal="left" vertical="center"/>
      <protection locked="0"/>
    </xf>
    <xf numFmtId="0" fontId="0" fillId="0" borderId="8" xfId="0" applyFont="1" applyBorder="1" applyAlignment="1" applyProtection="1">
      <alignment horizontal="left"/>
      <protection locked="0"/>
    </xf>
    <xf numFmtId="0" fontId="0" fillId="0" borderId="8" xfId="0" applyFont="1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/>
      <protection locked="0"/>
    </xf>
    <xf numFmtId="186" fontId="21" fillId="2" borderId="1" xfId="4" applyNumberFormat="1" applyFont="1" applyFill="1" applyBorder="1" applyAlignment="1" applyProtection="1">
      <alignment horizontal="center" vertical="center" wrapText="1"/>
    </xf>
    <xf numFmtId="0" fontId="26" fillId="0" borderId="2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9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1" xfId="4" applyNumberFormat="1" applyFont="1" applyFill="1" applyBorder="1" applyAlignment="1" applyProtection="1">
      <alignment horizontal="center" vertical="center" wrapText="1"/>
    </xf>
    <xf numFmtId="0" fontId="0" fillId="0" borderId="8" xfId="0" applyFont="1" applyBorder="1" applyAlignment="1" applyProtection="1">
      <alignment horizontal="right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 applyProtection="1">
      <alignment horizontal="right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181" fontId="9" fillId="2" borderId="1" xfId="0" applyNumberFormat="1" applyFont="1" applyFill="1" applyBorder="1" applyAlignment="1" applyProtection="1">
      <alignment horizontal="center" vertical="center" wrapText="1"/>
    </xf>
    <xf numFmtId="0" fontId="23" fillId="0" borderId="0" xfId="0" applyFont="1" applyFill="1" applyAlignment="1" applyProtection="1">
      <alignment horizontal="center" vertical="center"/>
      <protection locked="0"/>
    </xf>
    <xf numFmtId="183" fontId="23" fillId="0" borderId="0" xfId="0" applyNumberFormat="1" applyFont="1" applyFill="1" applyAlignment="1" applyProtection="1">
      <alignment horizontal="center" vertical="center"/>
      <protection locked="0"/>
    </xf>
    <xf numFmtId="0" fontId="9" fillId="0" borderId="1" xfId="7" quotePrefix="1" applyFont="1" applyBorder="1" applyAlignment="1" applyProtection="1">
      <alignment horizontal="center" vertical="center"/>
      <protection locked="0"/>
    </xf>
    <xf numFmtId="0" fontId="9" fillId="0" borderId="1" xfId="7" applyFont="1" applyBorder="1" applyAlignment="1" applyProtection="1">
      <alignment horizontal="center" vertical="center"/>
      <protection locked="0"/>
    </xf>
    <xf numFmtId="183" fontId="9" fillId="0" borderId="1" xfId="7" applyNumberFormat="1" applyFont="1" applyBorder="1" applyAlignment="1" applyProtection="1">
      <alignment horizontal="center" vertical="center"/>
      <protection locked="0"/>
    </xf>
    <xf numFmtId="0" fontId="12" fillId="0" borderId="13" xfId="7" applyFont="1" applyBorder="1" applyAlignment="1" applyProtection="1">
      <alignment horizontal="left" vertical="center"/>
      <protection locked="0"/>
    </xf>
    <xf numFmtId="183" fontId="12" fillId="0" borderId="13" xfId="7" applyNumberFormat="1" applyFont="1" applyBorder="1" applyAlignment="1" applyProtection="1">
      <alignment horizontal="center" vertical="center"/>
      <protection locked="0"/>
    </xf>
    <xf numFmtId="183" fontId="12" fillId="0" borderId="13" xfId="7" applyNumberFormat="1" applyFont="1" applyBorder="1" applyAlignment="1" applyProtection="1">
      <alignment horizontal="left" vertical="center"/>
      <protection locked="0"/>
    </xf>
    <xf numFmtId="0" fontId="5" fillId="0" borderId="0" xfId="0" applyNumberFormat="1" applyFont="1" applyFill="1" applyAlignment="1" applyProtection="1">
      <alignment horizontal="center" vertical="center" wrapText="1"/>
      <protection locked="0"/>
    </xf>
    <xf numFmtId="0" fontId="7" fillId="0" borderId="13" xfId="0" applyNumberFormat="1" applyFont="1" applyFill="1" applyBorder="1" applyAlignment="1" applyProtection="1">
      <alignment horizontal="left" vertical="center" wrapText="1"/>
      <protection locked="0"/>
    </xf>
    <xf numFmtId="0" fontId="7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NumberFormat="1" applyFont="1" applyFill="1" applyAlignment="1" applyProtection="1">
      <alignment horizontal="left" vertical="center" wrapText="1"/>
      <protection locked="0"/>
    </xf>
    <xf numFmtId="0" fontId="15" fillId="0" borderId="0" xfId="0" applyNumberFormat="1" applyFont="1" applyFill="1" applyAlignment="1" applyProtection="1">
      <alignment horizontal="left" vertical="center" wrapText="1"/>
      <protection locked="0"/>
    </xf>
    <xf numFmtId="0" fontId="15" fillId="0" borderId="0" xfId="0" applyNumberFormat="1" applyFont="1" applyFill="1" applyAlignment="1" applyProtection="1">
      <alignment horizontal="center" vertical="center" wrapText="1"/>
      <protection locked="0"/>
    </xf>
    <xf numFmtId="0" fontId="5" fillId="0" borderId="0" xfId="0" applyNumberFormat="1" applyFont="1" applyFill="1" applyAlignment="1" applyProtection="1">
      <alignment horizontal="left" vertical="center" wrapText="1"/>
      <protection locked="0"/>
    </xf>
    <xf numFmtId="0" fontId="18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3" applyNumberFormat="1" applyFont="1" applyFill="1" applyAlignment="1" applyProtection="1">
      <alignment horizontal="center" vertical="center"/>
      <protection locked="0"/>
    </xf>
    <xf numFmtId="0" fontId="0" fillId="0" borderId="0" xfId="3" applyNumberFormat="1" applyFont="1" applyFill="1" applyAlignment="1" applyProtection="1">
      <alignment horizontal="right" wrapText="1"/>
      <protection locked="0"/>
    </xf>
    <xf numFmtId="0" fontId="2" fillId="0" borderId="0" xfId="3" applyNumberFormat="1" applyFont="1" applyFill="1" applyAlignment="1" applyProtection="1">
      <alignment horizontal="right" wrapText="1"/>
      <protection locked="0"/>
    </xf>
    <xf numFmtId="0" fontId="9" fillId="2" borderId="2" xfId="3" applyNumberFormat="1" applyFont="1" applyFill="1" applyBorder="1" applyAlignment="1" applyProtection="1">
      <alignment horizontal="center" vertical="center"/>
      <protection locked="0"/>
    </xf>
    <xf numFmtId="0" fontId="9" fillId="2" borderId="4" xfId="3" applyNumberFormat="1" applyFont="1" applyFill="1" applyBorder="1" applyAlignment="1" applyProtection="1">
      <alignment horizontal="center" vertical="center"/>
      <protection locked="0"/>
    </xf>
    <xf numFmtId="0" fontId="7" fillId="0" borderId="13" xfId="3" applyFont="1" applyBorder="1" applyAlignment="1" applyProtection="1">
      <alignment horizontal="left" vertical="center" wrapText="1"/>
      <protection locked="0"/>
    </xf>
    <xf numFmtId="0" fontId="9" fillId="2" borderId="1" xfId="3" applyNumberFormat="1" applyFont="1" applyFill="1" applyBorder="1" applyAlignment="1" applyProtection="1">
      <alignment horizontal="center" vertical="center" wrapText="1"/>
      <protection locked="0"/>
    </xf>
    <xf numFmtId="0" fontId="9" fillId="2" borderId="5" xfId="3" applyNumberFormat="1" applyFont="1" applyFill="1" applyBorder="1" applyAlignment="1" applyProtection="1">
      <alignment horizontal="center" vertical="center" wrapText="1"/>
      <protection locked="0"/>
    </xf>
    <xf numFmtId="0" fontId="9" fillId="2" borderId="10" xfId="3" applyNumberFormat="1" applyFont="1" applyFill="1" applyBorder="1" applyAlignment="1" applyProtection="1">
      <alignment horizontal="center" vertical="center" wrapText="1"/>
      <protection locked="0"/>
    </xf>
    <xf numFmtId="10" fontId="9" fillId="0" borderId="1" xfId="3" applyNumberFormat="1" applyFont="1" applyBorder="1" applyAlignment="1" applyProtection="1">
      <alignment horizontal="center" vertical="center" wrapText="1"/>
      <protection locked="0"/>
    </xf>
    <xf numFmtId="0" fontId="9" fillId="0" borderId="1" xfId="3" applyFont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0" fontId="5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8" fontId="7" fillId="0" borderId="13" xfId="1" applyNumberFormat="1" applyFont="1" applyBorder="1" applyAlignment="1">
      <alignment horizontal="left" vertical="center"/>
    </xf>
    <xf numFmtId="0" fontId="7" fillId="0" borderId="5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</cellXfs>
  <cellStyles count="9">
    <cellStyle name="常规" xfId="0" builtinId="0"/>
    <cellStyle name="常规_04-分类改革-预算表" xfId="7"/>
    <cellStyle name="常规_2012年部门预算表（201111120）" xfId="6"/>
    <cellStyle name="常规_2012年预算公开分析表（26个部门财政拨款三公经费）" xfId="3"/>
    <cellStyle name="常规_录入表" xfId="5"/>
    <cellStyle name="常规_一般预算拨款明细表4" xfId="8"/>
    <cellStyle name="常规_支出总表（按资金来源）" xfId="4"/>
    <cellStyle name="超链接" xfId="2" builtinId="8"/>
    <cellStyle name="货币" xfId="1" builtinId="4"/>
  </cellStyles>
  <dxfs count="17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276225</xdr:colOff>
      <xdr:row>5</xdr:row>
      <xdr:rowOff>208915</xdr:rowOff>
    </xdr:from>
    <xdr:to>
      <xdr:col>3</xdr:col>
      <xdr:colOff>353060</xdr:colOff>
      <xdr:row>6</xdr:row>
      <xdr:rowOff>38735</xdr:rowOff>
    </xdr:to>
    <xdr:sp macro="" textlink="">
      <xdr:nvSpPr>
        <xdr:cNvPr id="2242" name="Text Box 1"/>
        <xdr:cNvSpPr txBox="1"/>
      </xdr:nvSpPr>
      <xdr:spPr>
        <a:xfrm>
          <a:off x="2133600" y="179006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showGridLines="0" tabSelected="1" workbookViewId="0">
      <selection activeCell="A3" sqref="A3:D3"/>
    </sheetView>
  </sheetViews>
  <sheetFormatPr defaultColWidth="9" defaultRowHeight="15.6"/>
  <cols>
    <col min="1" max="3" width="9" style="208"/>
    <col min="4" max="4" width="46.09765625" style="208" customWidth="1"/>
    <col min="5" max="5" width="9.765625E-2" style="208" customWidth="1"/>
    <col min="6" max="16384" width="9" style="208"/>
  </cols>
  <sheetData>
    <row r="1" spans="1:5">
      <c r="A1" s="81" t="s">
        <v>0</v>
      </c>
    </row>
    <row r="2" spans="1:5" ht="9" customHeight="1"/>
    <row r="3" spans="1:5" ht="31.05" customHeight="1">
      <c r="A3" s="214" t="s">
        <v>392</v>
      </c>
      <c r="B3" s="214"/>
      <c r="C3" s="214"/>
      <c r="D3" s="214"/>
    </row>
    <row r="4" spans="1:5" ht="35.1" customHeight="1">
      <c r="A4" s="215" t="s">
        <v>1</v>
      </c>
      <c r="B4" s="215"/>
      <c r="C4" s="215"/>
      <c r="D4" s="215"/>
    </row>
    <row r="5" spans="1:5" ht="24" customHeight="1">
      <c r="A5" s="216" t="s">
        <v>2</v>
      </c>
      <c r="B5" s="217"/>
      <c r="C5" s="217"/>
      <c r="D5" s="217"/>
      <c r="E5" s="210"/>
    </row>
    <row r="6" spans="1:5" ht="24" customHeight="1">
      <c r="A6" s="217" t="s">
        <v>3</v>
      </c>
      <c r="B6" s="217"/>
      <c r="C6" s="217"/>
      <c r="D6" s="217"/>
      <c r="E6" s="210"/>
    </row>
    <row r="7" spans="1:5" ht="24" customHeight="1">
      <c r="A7" s="217" t="s">
        <v>4</v>
      </c>
      <c r="B7" s="217"/>
      <c r="C7" s="217"/>
      <c r="D7" s="217"/>
      <c r="E7" s="210"/>
    </row>
    <row r="8" spans="1:5" ht="24" customHeight="1">
      <c r="A8" s="217" t="s">
        <v>5</v>
      </c>
      <c r="B8" s="217"/>
      <c r="C8" s="217"/>
      <c r="D8" s="217"/>
      <c r="E8" s="210"/>
    </row>
    <row r="9" spans="1:5" ht="24" customHeight="1">
      <c r="A9" s="217" t="s">
        <v>6</v>
      </c>
      <c r="B9" s="217"/>
      <c r="C9" s="217"/>
      <c r="D9" s="217"/>
      <c r="E9" s="210"/>
    </row>
    <row r="10" spans="1:5" ht="24" customHeight="1">
      <c r="A10" s="217" t="s">
        <v>7</v>
      </c>
      <c r="B10" s="217"/>
      <c r="C10" s="217"/>
      <c r="D10" s="217"/>
      <c r="E10" s="210"/>
    </row>
    <row r="11" spans="1:5" ht="24" customHeight="1">
      <c r="A11" s="217" t="s">
        <v>8</v>
      </c>
      <c r="B11" s="217"/>
      <c r="C11" s="217"/>
      <c r="D11" s="217"/>
      <c r="E11" s="210"/>
    </row>
    <row r="12" spans="1:5" ht="24" customHeight="1">
      <c r="A12" s="217" t="s">
        <v>9</v>
      </c>
      <c r="B12" s="217"/>
      <c r="C12" s="217"/>
      <c r="D12" s="217"/>
      <c r="E12" s="210"/>
    </row>
    <row r="13" spans="1:5" ht="24" customHeight="1">
      <c r="A13" s="217" t="s">
        <v>10</v>
      </c>
      <c r="B13" s="217"/>
      <c r="C13" s="217"/>
      <c r="D13" s="217"/>
      <c r="E13" s="210"/>
    </row>
    <row r="14" spans="1:5" ht="24" customHeight="1">
      <c r="A14" s="217" t="s">
        <v>11</v>
      </c>
      <c r="B14" s="217"/>
      <c r="C14" s="217"/>
      <c r="D14" s="217"/>
      <c r="E14" s="210"/>
    </row>
    <row r="15" spans="1:5" ht="24" customHeight="1">
      <c r="A15" s="217" t="s">
        <v>12</v>
      </c>
      <c r="B15" s="217"/>
      <c r="C15" s="217"/>
      <c r="D15" s="217"/>
      <c r="E15" s="210"/>
    </row>
    <row r="16" spans="1:5" ht="24" customHeight="1">
      <c r="A16" s="217" t="s">
        <v>13</v>
      </c>
      <c r="B16" s="217"/>
      <c r="C16" s="217"/>
      <c r="D16" s="217"/>
      <c r="E16" s="210"/>
    </row>
    <row r="17" spans="1:8" ht="24" customHeight="1">
      <c r="A17" s="217" t="s">
        <v>14</v>
      </c>
      <c r="B17" s="217"/>
      <c r="C17" s="217"/>
      <c r="D17" s="217"/>
      <c r="E17" s="210"/>
    </row>
    <row r="18" spans="1:8" ht="24" customHeight="1">
      <c r="A18" s="217" t="s">
        <v>15</v>
      </c>
      <c r="B18" s="217"/>
      <c r="C18" s="217"/>
      <c r="D18" s="217"/>
      <c r="E18" s="209"/>
    </row>
    <row r="19" spans="1:8" ht="24" customHeight="1">
      <c r="A19" s="217" t="s">
        <v>16</v>
      </c>
      <c r="B19" s="217"/>
      <c r="C19" s="217"/>
      <c r="D19" s="217"/>
      <c r="E19" s="210"/>
      <c r="H19" s="211"/>
    </row>
    <row r="20" spans="1:8" ht="24" customHeight="1">
      <c r="A20" s="217" t="s">
        <v>17</v>
      </c>
      <c r="B20" s="217"/>
      <c r="C20" s="217"/>
      <c r="D20" s="217"/>
      <c r="E20" s="210"/>
    </row>
    <row r="21" spans="1:8" ht="24" customHeight="1">
      <c r="A21" s="217" t="s">
        <v>18</v>
      </c>
      <c r="B21" s="217"/>
      <c r="C21" s="217"/>
      <c r="D21" s="217"/>
      <c r="E21" s="210"/>
    </row>
    <row r="22" spans="1:8" ht="24" customHeight="1">
      <c r="A22" s="217" t="s">
        <v>19</v>
      </c>
      <c r="B22" s="217"/>
      <c r="C22" s="217"/>
      <c r="D22" s="217"/>
      <c r="E22" s="210"/>
    </row>
  </sheetData>
  <mergeCells count="20">
    <mergeCell ref="A18:D18"/>
    <mergeCell ref="A19:D19"/>
    <mergeCell ref="A20:D20"/>
    <mergeCell ref="A21:D21"/>
    <mergeCell ref="A22:D22"/>
    <mergeCell ref="A13:D13"/>
    <mergeCell ref="A14:D14"/>
    <mergeCell ref="A15:D15"/>
    <mergeCell ref="A16:D16"/>
    <mergeCell ref="A17:D17"/>
    <mergeCell ref="A8:D8"/>
    <mergeCell ref="A9:D9"/>
    <mergeCell ref="A10:D10"/>
    <mergeCell ref="A11:D11"/>
    <mergeCell ref="A12:D12"/>
    <mergeCell ref="A3:D3"/>
    <mergeCell ref="A4:D4"/>
    <mergeCell ref="A5:D5"/>
    <mergeCell ref="A6:D6"/>
    <mergeCell ref="A7:D7"/>
  </mergeCells>
  <phoneticPr fontId="20" type="noConversion"/>
  <hyperlinks>
    <hyperlink ref="A5:D5" location="'1.部门收支总表（批复表）'!A1" display="1.部门收支总表（批复表）"/>
  </hyperlinks>
  <printOptions horizontalCentered="1"/>
  <pageMargins left="0.75" right="0.75" top="1" bottom="1" header="0.51" footer="0.51"/>
  <pageSetup paperSize="9" firstPageNumber="17" orientation="portrait" useFirstPageNumber="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23"/>
  <sheetViews>
    <sheetView showZeros="0" topLeftCell="A4" workbookViewId="0">
      <selection activeCell="C17" sqref="C17:D18"/>
    </sheetView>
  </sheetViews>
  <sheetFormatPr defaultColWidth="6.8984375" defaultRowHeight="23.25" customHeight="1"/>
  <cols>
    <col min="1" max="1" width="15.59765625" style="119" customWidth="1"/>
    <col min="2" max="2" width="21" style="82" customWidth="1"/>
    <col min="3" max="3" width="18.5" style="82" customWidth="1"/>
    <col min="4" max="4" width="28.8984375" style="82" customWidth="1"/>
    <col min="5" max="5" width="30.09765625" style="82" customWidth="1"/>
    <col min="6" max="6" width="6.8984375" style="82" customWidth="1"/>
    <col min="7" max="16384" width="6.8984375" style="82"/>
  </cols>
  <sheetData>
    <row r="1" spans="1:5" s="28" customFormat="1" ht="23.25" customHeight="1">
      <c r="A1" s="120" t="s">
        <v>198</v>
      </c>
    </row>
    <row r="2" spans="1:5" ht="30" customHeight="1">
      <c r="A2" s="273" t="s">
        <v>199</v>
      </c>
      <c r="B2" s="267"/>
      <c r="C2" s="267"/>
      <c r="D2" s="267"/>
      <c r="E2" s="267"/>
    </row>
    <row r="3" spans="1:5" ht="23.25" customHeight="1">
      <c r="A3" s="121"/>
      <c r="E3" s="87" t="s">
        <v>22</v>
      </c>
    </row>
    <row r="4" spans="1:5" s="108" customFormat="1" ht="28.8">
      <c r="A4" s="30" t="s">
        <v>122</v>
      </c>
      <c r="B4" s="30" t="s">
        <v>123</v>
      </c>
      <c r="C4" s="110" t="s">
        <v>27</v>
      </c>
      <c r="D4" s="30" t="s">
        <v>33</v>
      </c>
      <c r="E4" s="110" t="s">
        <v>196</v>
      </c>
    </row>
    <row r="5" spans="1:5" s="108" customFormat="1" ht="21" customHeight="1">
      <c r="A5" s="92"/>
      <c r="B5" s="122" t="s">
        <v>27</v>
      </c>
      <c r="C5" s="123">
        <v>555.94000000000005</v>
      </c>
      <c r="D5" s="123">
        <v>539.94000000000005</v>
      </c>
      <c r="E5" s="123">
        <v>16</v>
      </c>
    </row>
    <row r="6" spans="1:5" s="109" customFormat="1" ht="23.25" customHeight="1">
      <c r="A6" s="44" t="s">
        <v>125</v>
      </c>
      <c r="B6" s="45" t="s">
        <v>126</v>
      </c>
      <c r="C6" s="123">
        <f>D6+E6</f>
        <v>46.47</v>
      </c>
      <c r="D6" s="123">
        <v>46.47</v>
      </c>
      <c r="E6" s="123"/>
    </row>
    <row r="7" spans="1:5" ht="23.25" customHeight="1">
      <c r="A7" s="44" t="s">
        <v>127</v>
      </c>
      <c r="B7" s="45" t="s">
        <v>128</v>
      </c>
      <c r="C7" s="123">
        <f>D7+E7</f>
        <v>46.47</v>
      </c>
      <c r="D7" s="123">
        <v>46.47</v>
      </c>
      <c r="E7" s="123"/>
    </row>
    <row r="8" spans="1:5" ht="23.25" customHeight="1">
      <c r="A8" s="44" t="s">
        <v>129</v>
      </c>
      <c r="B8" s="45" t="s">
        <v>130</v>
      </c>
      <c r="C8" s="123">
        <f>D8+E8</f>
        <v>46.47</v>
      </c>
      <c r="D8" s="123">
        <v>46.47</v>
      </c>
      <c r="E8" s="123"/>
    </row>
    <row r="9" spans="1:5" ht="23.25" customHeight="1">
      <c r="A9" s="47">
        <v>208</v>
      </c>
      <c r="B9" s="45" t="s">
        <v>131</v>
      </c>
      <c r="C9" s="123">
        <v>53.68</v>
      </c>
      <c r="D9" s="123">
        <v>53.68</v>
      </c>
      <c r="E9" s="123"/>
    </row>
    <row r="10" spans="1:5" ht="23.25" customHeight="1">
      <c r="A10" s="47" t="s">
        <v>132</v>
      </c>
      <c r="B10" s="45" t="s">
        <v>133</v>
      </c>
      <c r="C10" s="123">
        <v>53.68</v>
      </c>
      <c r="D10" s="123">
        <v>53.68</v>
      </c>
      <c r="E10" s="123"/>
    </row>
    <row r="11" spans="1:5" ht="23.25" customHeight="1">
      <c r="A11" s="47" t="s">
        <v>134</v>
      </c>
      <c r="B11" s="95" t="s">
        <v>135</v>
      </c>
      <c r="C11" s="123">
        <f t="shared" ref="C11:C21" si="0">D11+E11</f>
        <v>50.42</v>
      </c>
      <c r="D11" s="123">
        <v>50.42</v>
      </c>
      <c r="E11" s="123"/>
    </row>
    <row r="12" spans="1:5" ht="23.25" customHeight="1">
      <c r="A12" s="47" t="s">
        <v>136</v>
      </c>
      <c r="B12" s="95" t="s">
        <v>137</v>
      </c>
      <c r="C12" s="123">
        <f t="shared" si="0"/>
        <v>3.26</v>
      </c>
      <c r="D12" s="123">
        <v>3.26</v>
      </c>
      <c r="E12" s="123"/>
    </row>
    <row r="13" spans="1:5" ht="23.25" customHeight="1">
      <c r="A13" s="47" t="s">
        <v>138</v>
      </c>
      <c r="B13" s="124" t="s">
        <v>139</v>
      </c>
      <c r="C13" s="123">
        <f t="shared" si="0"/>
        <v>21.49</v>
      </c>
      <c r="D13" s="123">
        <v>21.49</v>
      </c>
      <c r="E13" s="123"/>
    </row>
    <row r="14" spans="1:5" ht="23.25" customHeight="1">
      <c r="A14" s="47" t="s">
        <v>140</v>
      </c>
      <c r="B14" s="124" t="s">
        <v>141</v>
      </c>
      <c r="C14" s="123">
        <f t="shared" si="0"/>
        <v>21.49</v>
      </c>
      <c r="D14" s="123">
        <v>21.49</v>
      </c>
      <c r="E14" s="123"/>
    </row>
    <row r="15" spans="1:5" ht="23.25" customHeight="1">
      <c r="A15" s="47" t="s">
        <v>142</v>
      </c>
      <c r="B15" s="95" t="s">
        <v>143</v>
      </c>
      <c r="C15" s="123">
        <f t="shared" si="0"/>
        <v>21.49</v>
      </c>
      <c r="D15" s="123">
        <v>21.49</v>
      </c>
      <c r="E15" s="123"/>
    </row>
    <row r="16" spans="1:5" ht="23.25" customHeight="1">
      <c r="A16" s="44">
        <v>211</v>
      </c>
      <c r="B16" s="45" t="s">
        <v>144</v>
      </c>
      <c r="C16" s="123">
        <f t="shared" si="0"/>
        <v>434.3</v>
      </c>
      <c r="D16" s="123">
        <v>418.3</v>
      </c>
      <c r="E16" s="123">
        <v>16</v>
      </c>
    </row>
    <row r="17" spans="1:5" ht="23.25" customHeight="1">
      <c r="A17" s="47">
        <v>21101</v>
      </c>
      <c r="B17" s="45" t="s">
        <v>145</v>
      </c>
      <c r="C17" s="123">
        <f t="shared" si="0"/>
        <v>434.3</v>
      </c>
      <c r="D17" s="123">
        <v>418.3</v>
      </c>
      <c r="E17" s="123">
        <v>16</v>
      </c>
    </row>
    <row r="18" spans="1:5" ht="23.25" customHeight="1">
      <c r="A18" s="47" t="s">
        <v>146</v>
      </c>
      <c r="B18" s="45" t="s">
        <v>147</v>
      </c>
      <c r="C18" s="123">
        <f t="shared" si="0"/>
        <v>418.3</v>
      </c>
      <c r="D18" s="123">
        <v>418.3</v>
      </c>
      <c r="E18" s="123"/>
    </row>
    <row r="19" spans="1:5" ht="23.25" customHeight="1">
      <c r="A19" s="47">
        <v>2110199</v>
      </c>
      <c r="B19" s="95" t="s">
        <v>148</v>
      </c>
      <c r="C19" s="123">
        <f t="shared" si="0"/>
        <v>16</v>
      </c>
      <c r="D19" s="123"/>
      <c r="E19" s="123">
        <v>16</v>
      </c>
    </row>
    <row r="20" spans="1:5" ht="23.25" customHeight="1">
      <c r="A20" s="47"/>
      <c r="B20" s="125"/>
      <c r="C20" s="126">
        <f t="shared" si="0"/>
        <v>0</v>
      </c>
      <c r="D20" s="98"/>
      <c r="E20" s="98"/>
    </row>
    <row r="21" spans="1:5" ht="23.25" customHeight="1">
      <c r="A21" s="47"/>
      <c r="B21" s="125"/>
      <c r="C21" s="126">
        <f t="shared" si="0"/>
        <v>0</v>
      </c>
      <c r="D21" s="98"/>
      <c r="E21" s="98"/>
    </row>
    <row r="22" spans="1:5" ht="29.25" customHeight="1">
      <c r="A22" s="268" t="s">
        <v>200</v>
      </c>
      <c r="B22" s="268"/>
      <c r="C22" s="268"/>
      <c r="D22" s="268"/>
      <c r="E22" s="268"/>
    </row>
    <row r="23" spans="1:5" ht="20.100000000000001" customHeight="1">
      <c r="A23" s="271"/>
      <c r="B23" s="271"/>
      <c r="C23" s="271"/>
      <c r="D23" s="271"/>
      <c r="E23" s="271"/>
    </row>
  </sheetData>
  <mergeCells count="3">
    <mergeCell ref="A2:E2"/>
    <mergeCell ref="A22:E22"/>
    <mergeCell ref="A23:E23"/>
  </mergeCells>
  <phoneticPr fontId="20" type="noConversion"/>
  <printOptions horizontalCentered="1"/>
  <pageMargins left="0.35" right="0.35" top="0.98" bottom="0.98" header="0.51" footer="0.51"/>
  <pageSetup paperSize="9" firstPageNumber="26" orientation="landscape" useFirstPageNumber="1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31"/>
  <sheetViews>
    <sheetView showZeros="0" topLeftCell="B13" workbookViewId="0">
      <selection activeCell="D9" sqref="D9"/>
    </sheetView>
  </sheetViews>
  <sheetFormatPr defaultColWidth="6.8984375" defaultRowHeight="23.25" customHeight="1"/>
  <cols>
    <col min="1" max="1" width="13" style="82" customWidth="1"/>
    <col min="2" max="2" width="24.69921875" style="82" customWidth="1"/>
    <col min="3" max="5" width="15" style="82" customWidth="1"/>
    <col min="6" max="235" width="6.8984375" style="82" customWidth="1"/>
    <col min="236" max="16384" width="6.8984375" style="82"/>
  </cols>
  <sheetData>
    <row r="1" spans="1:5" s="28" customFormat="1" ht="23.25" customHeight="1">
      <c r="A1" s="11" t="s">
        <v>201</v>
      </c>
    </row>
    <row r="2" spans="1:5" ht="30" customHeight="1">
      <c r="A2" s="267" t="s">
        <v>202</v>
      </c>
      <c r="B2" s="267"/>
      <c r="C2" s="267"/>
      <c r="D2" s="267"/>
      <c r="E2" s="267"/>
    </row>
    <row r="3" spans="1:5" ht="23.25" customHeight="1">
      <c r="A3" s="83"/>
      <c r="E3" s="87" t="s">
        <v>22</v>
      </c>
    </row>
    <row r="4" spans="1:5" s="108" customFormat="1" ht="33" customHeight="1">
      <c r="A4" s="110" t="s">
        <v>203</v>
      </c>
      <c r="B4" s="110" t="s">
        <v>204</v>
      </c>
      <c r="C4" s="110" t="s">
        <v>27</v>
      </c>
      <c r="D4" s="110" t="s">
        <v>205</v>
      </c>
      <c r="E4" s="110" t="s">
        <v>206</v>
      </c>
    </row>
    <row r="5" spans="1:5" s="109" customFormat="1" ht="23.25" customHeight="1">
      <c r="A5" s="111"/>
      <c r="B5" s="112" t="s">
        <v>27</v>
      </c>
      <c r="C5" s="112">
        <f>SUM(C6+C15)</f>
        <v>539.94000000000005</v>
      </c>
      <c r="D5" s="112">
        <f>SUM(D7:D14)</f>
        <v>408.14</v>
      </c>
      <c r="E5" s="112">
        <f>SUM(E15)</f>
        <v>131.80000000000001</v>
      </c>
    </row>
    <row r="6" spans="1:5" s="109" customFormat="1" ht="23.25" customHeight="1">
      <c r="A6" s="113" t="s">
        <v>207</v>
      </c>
      <c r="B6" s="112" t="s">
        <v>208</v>
      </c>
      <c r="C6" s="112">
        <f>SUM(C7:C14)</f>
        <v>408.14</v>
      </c>
      <c r="D6" s="112">
        <f>SUM(D7:D14)</f>
        <v>408.14</v>
      </c>
      <c r="E6" s="112"/>
    </row>
    <row r="7" spans="1:5" s="109" customFormat="1" ht="23.25" customHeight="1">
      <c r="A7" s="113" t="s">
        <v>209</v>
      </c>
      <c r="B7" s="112" t="s">
        <v>210</v>
      </c>
      <c r="C7" s="112">
        <v>168</v>
      </c>
      <c r="D7" s="112">
        <v>168</v>
      </c>
      <c r="E7" s="112"/>
    </row>
    <row r="8" spans="1:5" s="109" customFormat="1" ht="23.25" customHeight="1">
      <c r="A8" s="113" t="s">
        <v>211</v>
      </c>
      <c r="B8" s="112" t="s">
        <v>212</v>
      </c>
      <c r="C8" s="112">
        <v>41.71</v>
      </c>
      <c r="D8" s="112">
        <v>41.71</v>
      </c>
      <c r="E8" s="112"/>
    </row>
    <row r="9" spans="1:5" s="109" customFormat="1" ht="23.25" customHeight="1">
      <c r="A9" s="113" t="s">
        <v>213</v>
      </c>
      <c r="B9" s="112" t="s">
        <v>214</v>
      </c>
      <c r="C9" s="112">
        <v>17.48</v>
      </c>
      <c r="D9" s="112">
        <v>17.48</v>
      </c>
      <c r="E9" s="112"/>
    </row>
    <row r="10" spans="1:5" s="109" customFormat="1" ht="23.25" customHeight="1">
      <c r="A10" s="113">
        <v>30107</v>
      </c>
      <c r="B10" s="112" t="s">
        <v>215</v>
      </c>
      <c r="C10" s="112">
        <f>41.52+17.79</f>
        <v>59.31</v>
      </c>
      <c r="D10" s="112">
        <f>41.52+17.79</f>
        <v>59.31</v>
      </c>
      <c r="E10" s="112"/>
    </row>
    <row r="11" spans="1:5" s="109" customFormat="1" ht="23.25" customHeight="1">
      <c r="A11" s="114">
        <v>30108</v>
      </c>
      <c r="B11" s="112" t="s">
        <v>216</v>
      </c>
      <c r="C11" s="112">
        <v>50.42</v>
      </c>
      <c r="D11" s="112">
        <v>50.42</v>
      </c>
      <c r="E11" s="112"/>
    </row>
    <row r="12" spans="1:5" s="109" customFormat="1" ht="23.25" customHeight="1">
      <c r="A12" s="114">
        <v>30110</v>
      </c>
      <c r="B12" s="112" t="s">
        <v>217</v>
      </c>
      <c r="C12" s="112">
        <v>21.49</v>
      </c>
      <c r="D12" s="112">
        <v>21.49</v>
      </c>
      <c r="E12" s="112"/>
    </row>
    <row r="13" spans="1:5" s="109" customFormat="1" ht="23.25" customHeight="1">
      <c r="A13" s="114">
        <v>30112</v>
      </c>
      <c r="B13" s="112" t="s">
        <v>218</v>
      </c>
      <c r="C13" s="112">
        <v>3.26</v>
      </c>
      <c r="D13" s="112">
        <v>3.26</v>
      </c>
      <c r="E13" s="112"/>
    </row>
    <row r="14" spans="1:5" s="109" customFormat="1" ht="23.25" customHeight="1">
      <c r="A14" s="114">
        <v>30113</v>
      </c>
      <c r="B14" s="112" t="s">
        <v>130</v>
      </c>
      <c r="C14" s="112">
        <v>46.47</v>
      </c>
      <c r="D14" s="112">
        <v>46.47</v>
      </c>
      <c r="E14" s="112"/>
    </row>
    <row r="15" spans="1:5" s="109" customFormat="1" ht="23.25" customHeight="1">
      <c r="A15" s="113">
        <v>302</v>
      </c>
      <c r="B15" s="112" t="s">
        <v>219</v>
      </c>
      <c r="C15" s="112">
        <f>SUM(C16:C30)</f>
        <v>131.80000000000001</v>
      </c>
      <c r="D15" s="112"/>
      <c r="E15" s="112">
        <f>SUM(E16:E30)</f>
        <v>131.80000000000001</v>
      </c>
    </row>
    <row r="16" spans="1:5" s="109" customFormat="1" ht="21" customHeight="1">
      <c r="A16" s="113">
        <v>30201</v>
      </c>
      <c r="B16" s="112" t="s">
        <v>220</v>
      </c>
      <c r="C16" s="112">
        <v>1.64</v>
      </c>
      <c r="D16" s="112"/>
      <c r="E16" s="112">
        <v>1.64</v>
      </c>
    </row>
    <row r="17" spans="1:5" s="109" customFormat="1" ht="21" customHeight="1">
      <c r="A17" s="113">
        <v>30202</v>
      </c>
      <c r="B17" s="112" t="s">
        <v>221</v>
      </c>
      <c r="C17" s="112">
        <v>1</v>
      </c>
      <c r="D17" s="112"/>
      <c r="E17" s="112">
        <v>1</v>
      </c>
    </row>
    <row r="18" spans="1:5" s="109" customFormat="1" ht="21" customHeight="1">
      <c r="A18" s="113">
        <v>30205</v>
      </c>
      <c r="B18" s="112" t="s">
        <v>222</v>
      </c>
      <c r="C18" s="112">
        <v>1</v>
      </c>
      <c r="D18" s="112"/>
      <c r="E18" s="112">
        <v>1</v>
      </c>
    </row>
    <row r="19" spans="1:5" s="109" customFormat="1" ht="21" customHeight="1">
      <c r="A19" s="113">
        <v>30206</v>
      </c>
      <c r="B19" s="112" t="s">
        <v>223</v>
      </c>
      <c r="C19" s="112">
        <v>12</v>
      </c>
      <c r="D19" s="112"/>
      <c r="E19" s="112">
        <v>12</v>
      </c>
    </row>
    <row r="20" spans="1:5" s="109" customFormat="1" ht="21" customHeight="1">
      <c r="A20" s="113">
        <v>30207</v>
      </c>
      <c r="B20" s="112" t="s">
        <v>224</v>
      </c>
      <c r="C20" s="112">
        <v>1.2</v>
      </c>
      <c r="D20" s="112"/>
      <c r="E20" s="112">
        <v>1.2</v>
      </c>
    </row>
    <row r="21" spans="1:5" ht="21" customHeight="1">
      <c r="A21" s="113">
        <v>30209</v>
      </c>
      <c r="B21" s="112" t="s">
        <v>225</v>
      </c>
      <c r="C21" s="112">
        <v>17.22</v>
      </c>
      <c r="D21" s="112"/>
      <c r="E21" s="112">
        <v>17.22</v>
      </c>
    </row>
    <row r="22" spans="1:5" ht="21" customHeight="1">
      <c r="A22" s="113">
        <v>30211</v>
      </c>
      <c r="B22" s="112" t="s">
        <v>226</v>
      </c>
      <c r="C22" s="112">
        <v>5</v>
      </c>
      <c r="D22" s="112"/>
      <c r="E22" s="112">
        <v>5</v>
      </c>
    </row>
    <row r="23" spans="1:5" ht="21" customHeight="1">
      <c r="A23" s="113">
        <v>30213</v>
      </c>
      <c r="B23" s="112" t="s">
        <v>227</v>
      </c>
      <c r="C23" s="112">
        <v>1</v>
      </c>
      <c r="D23" s="112"/>
      <c r="E23" s="112">
        <v>1</v>
      </c>
    </row>
    <row r="24" spans="1:5" ht="21" customHeight="1">
      <c r="A24" s="113">
        <v>30217</v>
      </c>
      <c r="B24" s="112" t="s">
        <v>228</v>
      </c>
      <c r="C24" s="112">
        <v>9</v>
      </c>
      <c r="D24" s="112"/>
      <c r="E24" s="112">
        <v>9</v>
      </c>
    </row>
    <row r="25" spans="1:5" ht="21" customHeight="1">
      <c r="A25" s="113">
        <v>30226</v>
      </c>
      <c r="B25" s="112" t="s">
        <v>229</v>
      </c>
      <c r="C25" s="112">
        <v>1</v>
      </c>
      <c r="D25" s="112"/>
      <c r="E25" s="112">
        <v>1</v>
      </c>
    </row>
    <row r="26" spans="1:5" ht="21" customHeight="1">
      <c r="A26" s="113">
        <v>30228</v>
      </c>
      <c r="B26" s="112" t="s">
        <v>230</v>
      </c>
      <c r="C26" s="112">
        <v>3.44</v>
      </c>
      <c r="D26" s="112"/>
      <c r="E26" s="112">
        <v>3.44</v>
      </c>
    </row>
    <row r="27" spans="1:5" ht="21" customHeight="1">
      <c r="A27" s="113">
        <v>30229</v>
      </c>
      <c r="B27" s="112" t="s">
        <v>231</v>
      </c>
      <c r="C27" s="112">
        <v>7.16</v>
      </c>
      <c r="D27" s="112"/>
      <c r="E27" s="112">
        <v>7.16</v>
      </c>
    </row>
    <row r="28" spans="1:5" ht="21" customHeight="1">
      <c r="A28" s="113" t="s">
        <v>232</v>
      </c>
      <c r="B28" s="112" t="s">
        <v>233</v>
      </c>
      <c r="C28" s="112">
        <v>10.5</v>
      </c>
      <c r="D28" s="112"/>
      <c r="E28" s="112">
        <v>10.5</v>
      </c>
    </row>
    <row r="29" spans="1:5" s="109" customFormat="1" ht="23.25" customHeight="1">
      <c r="A29" s="113">
        <v>30239</v>
      </c>
      <c r="B29" s="112" t="s">
        <v>234</v>
      </c>
      <c r="C29" s="112">
        <v>17.559999999999999</v>
      </c>
      <c r="D29" s="112"/>
      <c r="E29" s="112">
        <v>17.559999999999999</v>
      </c>
    </row>
    <row r="30" spans="1:5" ht="21" customHeight="1">
      <c r="A30" s="113">
        <v>30299</v>
      </c>
      <c r="B30" s="112" t="s">
        <v>235</v>
      </c>
      <c r="C30" s="112">
        <v>43.08</v>
      </c>
      <c r="D30" s="112"/>
      <c r="E30" s="112">
        <v>43.08</v>
      </c>
    </row>
    <row r="31" spans="1:5" ht="21" customHeight="1">
      <c r="A31" s="115"/>
      <c r="B31" s="116"/>
      <c r="C31" s="117"/>
      <c r="D31" s="118"/>
      <c r="E31" s="117"/>
    </row>
  </sheetData>
  <mergeCells count="1">
    <mergeCell ref="A2:E2"/>
  </mergeCells>
  <phoneticPr fontId="20" type="noConversion"/>
  <printOptions horizontalCentered="1"/>
  <pageMargins left="0.35" right="0.35" top="0.98" bottom="0.57999999999999996" header="0.51" footer="0.66"/>
  <pageSetup paperSize="9" firstPageNumber="27" orientation="portrait" useFirstPageNumber="1"/>
  <headerFooter scaleWithDoc="0"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V33"/>
  <sheetViews>
    <sheetView zoomScale="85" zoomScaleNormal="85" workbookViewId="0">
      <pane xSplit="2" ySplit="6" topLeftCell="C7" activePane="bottomRight" state="frozen"/>
      <selection pane="topRight"/>
      <selection pane="bottomLeft"/>
      <selection pane="bottomRight" activeCell="D7" sqref="D7"/>
    </sheetView>
  </sheetViews>
  <sheetFormatPr defaultColWidth="9" defaultRowHeight="15.6"/>
  <cols>
    <col min="2" max="2" width="12.19921875" customWidth="1"/>
    <col min="3" max="4" width="7.59765625" customWidth="1"/>
    <col min="13" max="13" width="8.09765625" customWidth="1"/>
    <col min="15" max="15" width="9.8984375" customWidth="1"/>
    <col min="16" max="19" width="6.69921875" customWidth="1"/>
    <col min="20" max="20" width="4.69921875" customWidth="1"/>
    <col min="21" max="21" width="6.09765625" customWidth="1"/>
    <col min="22" max="23" width="6.69921875" customWidth="1"/>
    <col min="24" max="24" width="6.8984375" customWidth="1"/>
    <col min="25" max="25" width="6.69921875" customWidth="1"/>
    <col min="28" max="30" width="6.69921875" customWidth="1"/>
    <col min="35" max="35" width="6.69921875" customWidth="1"/>
    <col min="36" max="36" width="7.69921875" customWidth="1"/>
    <col min="38" max="38" width="6.69921875" customWidth="1"/>
    <col min="43" max="43" width="4.69921875" customWidth="1"/>
    <col min="44" max="45" width="6.69921875" customWidth="1"/>
    <col min="46" max="46" width="8.69921875" customWidth="1"/>
    <col min="47" max="47" width="6.69921875" customWidth="1"/>
  </cols>
  <sheetData>
    <row r="1" spans="1:48">
      <c r="A1" s="11" t="s">
        <v>236</v>
      </c>
    </row>
    <row r="2" spans="1:48" ht="27" customHeight="1">
      <c r="A2" s="274" t="s">
        <v>237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274"/>
      <c r="X2" s="274"/>
      <c r="Y2" s="274"/>
      <c r="Z2" s="274"/>
      <c r="AA2" s="274"/>
      <c r="AB2" s="274"/>
      <c r="AC2" s="274"/>
      <c r="AD2" s="274"/>
      <c r="AE2" s="274"/>
      <c r="AF2" s="274"/>
      <c r="AG2" s="274"/>
      <c r="AH2" s="274"/>
      <c r="AI2" s="274"/>
      <c r="AJ2" s="274"/>
      <c r="AK2" s="274"/>
      <c r="AL2" s="274"/>
      <c r="AM2" s="274"/>
      <c r="AN2" s="274"/>
      <c r="AO2" s="274"/>
      <c r="AP2" s="274"/>
      <c r="AQ2" s="274"/>
      <c r="AR2" s="274"/>
      <c r="AS2" s="274"/>
      <c r="AT2" s="274"/>
      <c r="AU2" s="274"/>
      <c r="AV2" s="274"/>
    </row>
    <row r="3" spans="1:48" ht="15" customHeight="1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  <c r="AP3" s="101"/>
      <c r="AQ3" s="101"/>
      <c r="AR3" s="101"/>
      <c r="AS3" s="101"/>
      <c r="AT3" s="107"/>
      <c r="AU3" s="107"/>
      <c r="AV3" s="107" t="s">
        <v>22</v>
      </c>
    </row>
    <row r="4" spans="1:48" s="81" customFormat="1" ht="14.25" customHeight="1">
      <c r="A4" s="278" t="s">
        <v>238</v>
      </c>
      <c r="B4" s="278" t="s">
        <v>239</v>
      </c>
      <c r="C4" s="279" t="s">
        <v>27</v>
      </c>
      <c r="D4" s="275" t="s">
        <v>33</v>
      </c>
      <c r="E4" s="275"/>
      <c r="F4" s="275"/>
      <c r="G4" s="275"/>
      <c r="H4" s="275"/>
      <c r="I4" s="275"/>
      <c r="J4" s="275"/>
      <c r="K4" s="275"/>
      <c r="L4" s="275"/>
      <c r="M4" s="275"/>
      <c r="N4" s="275"/>
      <c r="O4" s="275"/>
      <c r="P4" s="275"/>
      <c r="Q4" s="275"/>
      <c r="R4" s="275"/>
      <c r="S4" s="275"/>
      <c r="T4" s="275"/>
      <c r="U4" s="275"/>
      <c r="V4" s="275"/>
      <c r="W4" s="275"/>
      <c r="X4" s="275"/>
      <c r="Y4" s="275"/>
      <c r="Z4" s="275"/>
      <c r="AA4" s="275"/>
      <c r="AB4" s="275"/>
      <c r="AC4" s="275"/>
      <c r="AD4" s="275"/>
      <c r="AE4" s="275"/>
      <c r="AF4" s="275"/>
      <c r="AG4" s="275"/>
      <c r="AH4" s="275"/>
      <c r="AI4" s="275"/>
      <c r="AJ4" s="275"/>
      <c r="AK4" s="275"/>
      <c r="AL4" s="275"/>
      <c r="AM4" s="275"/>
      <c r="AN4" s="275"/>
      <c r="AO4" s="275"/>
      <c r="AP4" s="275"/>
      <c r="AQ4" s="275"/>
      <c r="AR4" s="275"/>
      <c r="AS4" s="275"/>
      <c r="AT4" s="275"/>
      <c r="AU4" s="275"/>
      <c r="AV4" s="275"/>
    </row>
    <row r="5" spans="1:48" s="81" customFormat="1" ht="14.25" customHeight="1">
      <c r="A5" s="278"/>
      <c r="B5" s="278"/>
      <c r="C5" s="279"/>
      <c r="D5" s="276" t="s">
        <v>208</v>
      </c>
      <c r="E5" s="276"/>
      <c r="F5" s="276"/>
      <c r="G5" s="276"/>
      <c r="H5" s="276"/>
      <c r="I5" s="276"/>
      <c r="J5" s="276"/>
      <c r="K5" s="276"/>
      <c r="L5" s="276"/>
      <c r="M5" s="276"/>
      <c r="N5" s="276"/>
      <c r="O5" s="277" t="s">
        <v>219</v>
      </c>
      <c r="P5" s="277"/>
      <c r="Q5" s="277"/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277"/>
      <c r="AC5" s="277"/>
      <c r="AD5" s="277"/>
      <c r="AE5" s="277"/>
      <c r="AF5" s="277"/>
      <c r="AG5" s="277"/>
      <c r="AH5" s="277"/>
      <c r="AI5" s="277"/>
      <c r="AJ5" s="277"/>
      <c r="AK5" s="277"/>
      <c r="AL5" s="277"/>
      <c r="AM5" s="277"/>
      <c r="AN5" s="277"/>
      <c r="AO5" s="277"/>
      <c r="AP5" s="277"/>
      <c r="AQ5" s="276" t="s">
        <v>240</v>
      </c>
      <c r="AR5" s="276"/>
      <c r="AS5" s="276"/>
      <c r="AT5" s="276"/>
      <c r="AU5" s="276"/>
      <c r="AV5" s="276"/>
    </row>
    <row r="6" spans="1:48" s="81" customFormat="1" ht="62.4">
      <c r="A6" s="278"/>
      <c r="B6" s="278"/>
      <c r="C6" s="279"/>
      <c r="D6" s="102" t="s">
        <v>37</v>
      </c>
      <c r="E6" s="102" t="s">
        <v>210</v>
      </c>
      <c r="F6" s="102" t="s">
        <v>212</v>
      </c>
      <c r="G6" s="102" t="s">
        <v>214</v>
      </c>
      <c r="H6" s="102" t="s">
        <v>215</v>
      </c>
      <c r="I6" s="102" t="s">
        <v>216</v>
      </c>
      <c r="J6" s="102" t="s">
        <v>241</v>
      </c>
      <c r="K6" s="102" t="s">
        <v>217</v>
      </c>
      <c r="L6" s="102" t="s">
        <v>218</v>
      </c>
      <c r="M6" s="102" t="s">
        <v>130</v>
      </c>
      <c r="N6" s="102" t="s">
        <v>242</v>
      </c>
      <c r="O6" s="102" t="s">
        <v>37</v>
      </c>
      <c r="P6" s="102" t="s">
        <v>243</v>
      </c>
      <c r="Q6" s="102" t="s">
        <v>221</v>
      </c>
      <c r="R6" s="102" t="s">
        <v>244</v>
      </c>
      <c r="S6" s="102" t="s">
        <v>245</v>
      </c>
      <c r="T6" s="102" t="s">
        <v>222</v>
      </c>
      <c r="U6" s="102" t="s">
        <v>223</v>
      </c>
      <c r="V6" s="102" t="s">
        <v>224</v>
      </c>
      <c r="W6" s="102" t="s">
        <v>246</v>
      </c>
      <c r="X6" s="102" t="s">
        <v>225</v>
      </c>
      <c r="Y6" s="102" t="s">
        <v>226</v>
      </c>
      <c r="Z6" s="102" t="s">
        <v>247</v>
      </c>
      <c r="AA6" s="102" t="s">
        <v>227</v>
      </c>
      <c r="AB6" s="102" t="s">
        <v>248</v>
      </c>
      <c r="AC6" s="102" t="s">
        <v>249</v>
      </c>
      <c r="AD6" s="102" t="s">
        <v>250</v>
      </c>
      <c r="AE6" s="102" t="s">
        <v>228</v>
      </c>
      <c r="AF6" s="102" t="s">
        <v>251</v>
      </c>
      <c r="AG6" s="102" t="s">
        <v>252</v>
      </c>
      <c r="AH6" s="102" t="s">
        <v>253</v>
      </c>
      <c r="AI6" s="102" t="s">
        <v>254</v>
      </c>
      <c r="AJ6" s="102" t="s">
        <v>255</v>
      </c>
      <c r="AK6" s="102" t="s">
        <v>230</v>
      </c>
      <c r="AL6" s="102" t="s">
        <v>231</v>
      </c>
      <c r="AM6" s="102" t="s">
        <v>256</v>
      </c>
      <c r="AN6" s="102" t="s">
        <v>234</v>
      </c>
      <c r="AO6" s="102" t="s">
        <v>257</v>
      </c>
      <c r="AP6" s="102" t="s">
        <v>235</v>
      </c>
      <c r="AQ6" s="102" t="s">
        <v>37</v>
      </c>
      <c r="AR6" s="102" t="s">
        <v>258</v>
      </c>
      <c r="AS6" s="102" t="s">
        <v>259</v>
      </c>
      <c r="AT6" s="102" t="s">
        <v>260</v>
      </c>
      <c r="AU6" s="102" t="s">
        <v>261</v>
      </c>
      <c r="AV6" s="102" t="s">
        <v>262</v>
      </c>
    </row>
    <row r="7" spans="1:48" ht="48" customHeight="1">
      <c r="A7" s="103"/>
      <c r="B7" s="104" t="s">
        <v>27</v>
      </c>
      <c r="C7" s="105">
        <v>539.94000000000005</v>
      </c>
      <c r="D7" s="105">
        <v>408.14</v>
      </c>
      <c r="E7" s="99">
        <v>168</v>
      </c>
      <c r="F7" s="99">
        <v>41.71</v>
      </c>
      <c r="G7" s="99">
        <v>17.48</v>
      </c>
      <c r="H7" s="99">
        <v>59.31</v>
      </c>
      <c r="I7" s="105">
        <v>50.42</v>
      </c>
      <c r="J7" s="105"/>
      <c r="K7" s="105">
        <v>21.49</v>
      </c>
      <c r="L7" s="105">
        <v>3.26</v>
      </c>
      <c r="M7" s="105">
        <v>46.47</v>
      </c>
      <c r="N7" s="105"/>
      <c r="O7" s="105">
        <f>SUM(P7:AP7)</f>
        <v>131.80000000000001</v>
      </c>
      <c r="P7" s="99">
        <v>1.64</v>
      </c>
      <c r="Q7" s="105">
        <v>1</v>
      </c>
      <c r="R7" s="105"/>
      <c r="S7" s="105"/>
      <c r="T7" s="105">
        <v>1</v>
      </c>
      <c r="U7" s="105">
        <v>12</v>
      </c>
      <c r="V7" s="105">
        <v>1.2</v>
      </c>
      <c r="W7" s="105"/>
      <c r="X7" s="105">
        <v>17.22</v>
      </c>
      <c r="Y7" s="105">
        <v>5</v>
      </c>
      <c r="Z7" s="105"/>
      <c r="AA7" s="105">
        <v>1</v>
      </c>
      <c r="AB7" s="105"/>
      <c r="AC7" s="105"/>
      <c r="AD7" s="105"/>
      <c r="AE7" s="105">
        <v>9</v>
      </c>
      <c r="AF7" s="105"/>
      <c r="AG7" s="105"/>
      <c r="AH7" s="105"/>
      <c r="AI7" s="105">
        <v>1</v>
      </c>
      <c r="AJ7" s="105"/>
      <c r="AK7" s="105">
        <v>3.44</v>
      </c>
      <c r="AL7" s="105">
        <v>7.16</v>
      </c>
      <c r="AM7" s="105">
        <v>10.5</v>
      </c>
      <c r="AN7" s="105">
        <v>17.559999999999999</v>
      </c>
      <c r="AO7" s="105"/>
      <c r="AP7" s="105">
        <v>43.08</v>
      </c>
      <c r="AQ7" s="105"/>
      <c r="AR7" s="105"/>
      <c r="AS7" s="105"/>
      <c r="AT7" s="105"/>
      <c r="AU7" s="105"/>
      <c r="AV7" s="105"/>
    </row>
    <row r="8" spans="1:48" ht="48" customHeight="1">
      <c r="A8" s="46">
        <v>208</v>
      </c>
      <c r="B8" s="45" t="s">
        <v>131</v>
      </c>
      <c r="C8" s="46">
        <v>53.68</v>
      </c>
      <c r="D8" s="45">
        <v>53.68</v>
      </c>
      <c r="E8" s="46"/>
      <c r="F8" s="45"/>
      <c r="G8" s="46"/>
      <c r="H8" s="45"/>
      <c r="I8" s="46">
        <v>50.42</v>
      </c>
      <c r="J8" s="45"/>
      <c r="K8" s="46"/>
      <c r="L8" s="45">
        <v>3.26</v>
      </c>
      <c r="M8" s="46"/>
      <c r="N8" s="45"/>
      <c r="O8" s="46"/>
      <c r="P8" s="45"/>
      <c r="Q8" s="46"/>
      <c r="R8" s="45"/>
      <c r="S8" s="46"/>
      <c r="T8" s="45"/>
      <c r="U8" s="46"/>
      <c r="V8" s="45"/>
      <c r="W8" s="46"/>
      <c r="X8" s="45"/>
      <c r="Y8" s="46"/>
      <c r="Z8" s="45"/>
      <c r="AA8" s="46"/>
      <c r="AB8" s="45"/>
      <c r="AC8" s="46"/>
      <c r="AD8" s="45"/>
      <c r="AE8" s="46"/>
      <c r="AF8" s="45"/>
      <c r="AG8" s="46"/>
      <c r="AH8" s="45"/>
      <c r="AI8" s="46"/>
      <c r="AJ8" s="45"/>
      <c r="AK8" s="46"/>
      <c r="AL8" s="45"/>
      <c r="AM8" s="46"/>
      <c r="AN8" s="45"/>
      <c r="AO8" s="46"/>
      <c r="AP8" s="45"/>
      <c r="AQ8" s="46"/>
      <c r="AR8" s="45"/>
      <c r="AS8" s="46"/>
      <c r="AT8" s="45"/>
      <c r="AU8" s="46"/>
      <c r="AV8" s="45"/>
    </row>
    <row r="9" spans="1:48" ht="48" customHeight="1">
      <c r="A9" s="46" t="s">
        <v>132</v>
      </c>
      <c r="B9" s="45" t="s">
        <v>133</v>
      </c>
      <c r="C9" s="46">
        <v>53.68</v>
      </c>
      <c r="D9" s="45">
        <v>53.68</v>
      </c>
      <c r="E9" s="46"/>
      <c r="F9" s="45"/>
      <c r="G9" s="46"/>
      <c r="H9" s="45"/>
      <c r="I9" s="46">
        <v>50.42</v>
      </c>
      <c r="J9" s="45"/>
      <c r="K9" s="46"/>
      <c r="L9" s="45">
        <v>3.26</v>
      </c>
      <c r="M9" s="46"/>
      <c r="N9" s="45"/>
      <c r="O9" s="46"/>
      <c r="P9" s="45"/>
      <c r="Q9" s="46"/>
      <c r="R9" s="45"/>
      <c r="S9" s="46"/>
      <c r="T9" s="45"/>
      <c r="U9" s="46"/>
      <c r="V9" s="45"/>
      <c r="W9" s="46"/>
      <c r="X9" s="45"/>
      <c r="Y9" s="46"/>
      <c r="Z9" s="45"/>
      <c r="AA9" s="46"/>
      <c r="AB9" s="45"/>
      <c r="AC9" s="46"/>
      <c r="AD9" s="45"/>
      <c r="AE9" s="46"/>
      <c r="AF9" s="45"/>
      <c r="AG9" s="46"/>
      <c r="AH9" s="45"/>
      <c r="AI9" s="46"/>
      <c r="AJ9" s="45"/>
      <c r="AK9" s="46"/>
      <c r="AL9" s="45"/>
      <c r="AM9" s="46"/>
      <c r="AN9" s="45"/>
      <c r="AO9" s="46"/>
      <c r="AP9" s="45"/>
      <c r="AQ9" s="46"/>
      <c r="AR9" s="45"/>
      <c r="AS9" s="46"/>
      <c r="AT9" s="45"/>
      <c r="AU9" s="46"/>
      <c r="AV9" s="45"/>
    </row>
    <row r="10" spans="1:48" ht="57" customHeight="1">
      <c r="A10" s="46" t="s">
        <v>134</v>
      </c>
      <c r="B10" s="45" t="s">
        <v>263</v>
      </c>
      <c r="C10" s="46">
        <f t="shared" ref="C10:C13" si="0">D10+O10</f>
        <v>50.42</v>
      </c>
      <c r="D10" s="45">
        <f t="shared" ref="D10:D13" si="1">SUM(E10:N10)</f>
        <v>50.42</v>
      </c>
      <c r="E10" s="46"/>
      <c r="F10" s="45"/>
      <c r="G10" s="46"/>
      <c r="H10" s="45"/>
      <c r="I10" s="46">
        <v>50.42</v>
      </c>
      <c r="J10" s="45"/>
      <c r="K10" s="46"/>
      <c r="L10" s="45"/>
      <c r="M10" s="46"/>
      <c r="N10" s="45"/>
      <c r="O10" s="46"/>
      <c r="P10" s="45"/>
      <c r="Q10" s="46"/>
      <c r="R10" s="45"/>
      <c r="S10" s="46"/>
      <c r="T10" s="45"/>
      <c r="U10" s="46"/>
      <c r="V10" s="45"/>
      <c r="W10" s="46"/>
      <c r="X10" s="45"/>
      <c r="Y10" s="46"/>
      <c r="Z10" s="45"/>
      <c r="AA10" s="46"/>
      <c r="AB10" s="45"/>
      <c r="AC10" s="46"/>
      <c r="AD10" s="45"/>
      <c r="AE10" s="46"/>
      <c r="AF10" s="45"/>
      <c r="AG10" s="46"/>
      <c r="AH10" s="45"/>
      <c r="AI10" s="46"/>
      <c r="AJ10" s="45"/>
      <c r="AK10" s="46"/>
      <c r="AL10" s="45"/>
      <c r="AM10" s="46"/>
      <c r="AN10" s="45"/>
      <c r="AO10" s="46"/>
      <c r="AP10" s="45"/>
      <c r="AQ10" s="46"/>
      <c r="AR10" s="45"/>
      <c r="AS10" s="46"/>
      <c r="AT10" s="45"/>
      <c r="AU10" s="46"/>
      <c r="AV10" s="45"/>
    </row>
    <row r="11" spans="1:48" ht="57" customHeight="1">
      <c r="A11" s="46" t="s">
        <v>136</v>
      </c>
      <c r="B11" s="45" t="s">
        <v>137</v>
      </c>
      <c r="C11" s="46">
        <f t="shared" si="0"/>
        <v>3.26</v>
      </c>
      <c r="D11" s="45">
        <f t="shared" si="1"/>
        <v>3.26</v>
      </c>
      <c r="E11" s="46"/>
      <c r="F11" s="45"/>
      <c r="G11" s="46"/>
      <c r="H11" s="45"/>
      <c r="I11" s="46"/>
      <c r="J11" s="45"/>
      <c r="K11" s="46"/>
      <c r="L11" s="45">
        <v>3.26</v>
      </c>
      <c r="M11" s="46"/>
      <c r="N11" s="45"/>
      <c r="O11" s="46"/>
      <c r="P11" s="45"/>
      <c r="Q11" s="46"/>
      <c r="R11" s="45"/>
      <c r="S11" s="46"/>
      <c r="T11" s="45"/>
      <c r="U11" s="46"/>
      <c r="V11" s="45"/>
      <c r="W11" s="46"/>
      <c r="X11" s="45"/>
      <c r="Y11" s="46"/>
      <c r="Z11" s="45"/>
      <c r="AA11" s="46"/>
      <c r="AB11" s="45"/>
      <c r="AC11" s="46"/>
      <c r="AD11" s="45"/>
      <c r="AE11" s="46"/>
      <c r="AF11" s="45"/>
      <c r="AG11" s="46"/>
      <c r="AH11" s="45"/>
      <c r="AI11" s="46"/>
      <c r="AJ11" s="45"/>
      <c r="AK11" s="46"/>
      <c r="AL11" s="45"/>
      <c r="AM11" s="46"/>
      <c r="AN11" s="45"/>
      <c r="AO11" s="46"/>
      <c r="AP11" s="45"/>
      <c r="AQ11" s="46"/>
      <c r="AR11" s="45"/>
      <c r="AS11" s="46"/>
      <c r="AT11" s="45"/>
      <c r="AU11" s="46"/>
      <c r="AV11" s="45"/>
    </row>
    <row r="12" spans="1:48" ht="57" customHeight="1">
      <c r="A12" s="46" t="s">
        <v>138</v>
      </c>
      <c r="B12" s="45" t="s">
        <v>139</v>
      </c>
      <c r="C12" s="46">
        <f t="shared" si="0"/>
        <v>21.49</v>
      </c>
      <c r="D12" s="45">
        <f t="shared" si="1"/>
        <v>21.49</v>
      </c>
      <c r="E12" s="46"/>
      <c r="F12" s="45"/>
      <c r="G12" s="46"/>
      <c r="H12" s="45"/>
      <c r="I12" s="46"/>
      <c r="J12" s="45"/>
      <c r="K12" s="46">
        <v>21.49</v>
      </c>
      <c r="L12" s="45"/>
      <c r="M12" s="46"/>
      <c r="N12" s="45"/>
      <c r="O12" s="46"/>
      <c r="P12" s="45"/>
      <c r="Q12" s="46"/>
      <c r="R12" s="45"/>
      <c r="S12" s="46"/>
      <c r="T12" s="45"/>
      <c r="U12" s="46"/>
      <c r="V12" s="45"/>
      <c r="W12" s="46"/>
      <c r="X12" s="45"/>
      <c r="Y12" s="46"/>
      <c r="Z12" s="45"/>
      <c r="AA12" s="46"/>
      <c r="AB12" s="45"/>
      <c r="AC12" s="46"/>
      <c r="AD12" s="45"/>
      <c r="AE12" s="46"/>
      <c r="AF12" s="45"/>
      <c r="AG12" s="46"/>
      <c r="AH12" s="45"/>
      <c r="AI12" s="46"/>
      <c r="AJ12" s="45"/>
      <c r="AK12" s="46"/>
      <c r="AL12" s="45"/>
      <c r="AM12" s="46"/>
      <c r="AN12" s="45"/>
      <c r="AO12" s="46"/>
      <c r="AP12" s="45"/>
      <c r="AQ12" s="46"/>
      <c r="AR12" s="45"/>
      <c r="AS12" s="46"/>
      <c r="AT12" s="45"/>
      <c r="AU12" s="46"/>
      <c r="AV12" s="45"/>
    </row>
    <row r="13" spans="1:48" ht="57" customHeight="1">
      <c r="A13" s="46" t="s">
        <v>140</v>
      </c>
      <c r="B13" s="45" t="s">
        <v>141</v>
      </c>
      <c r="C13" s="46">
        <f t="shared" si="0"/>
        <v>21.49</v>
      </c>
      <c r="D13" s="45">
        <f t="shared" si="1"/>
        <v>21.49</v>
      </c>
      <c r="E13" s="46"/>
      <c r="F13" s="45"/>
      <c r="G13" s="46"/>
      <c r="H13" s="45"/>
      <c r="I13" s="46"/>
      <c r="J13" s="45"/>
      <c r="K13" s="46">
        <v>21.49</v>
      </c>
      <c r="L13" s="45"/>
      <c r="M13" s="46"/>
      <c r="N13" s="45"/>
      <c r="O13" s="46"/>
      <c r="P13" s="45"/>
      <c r="Q13" s="46"/>
      <c r="R13" s="45"/>
      <c r="S13" s="46"/>
      <c r="T13" s="45"/>
      <c r="U13" s="46"/>
      <c r="V13" s="45"/>
      <c r="W13" s="46"/>
      <c r="X13" s="45"/>
      <c r="Y13" s="46"/>
      <c r="Z13" s="45"/>
      <c r="AA13" s="46"/>
      <c r="AB13" s="45"/>
      <c r="AC13" s="46"/>
      <c r="AD13" s="45"/>
      <c r="AE13" s="46"/>
      <c r="AF13" s="45"/>
      <c r="AG13" s="46"/>
      <c r="AH13" s="45"/>
      <c r="AI13" s="46"/>
      <c r="AJ13" s="45"/>
      <c r="AK13" s="46"/>
      <c r="AL13" s="45"/>
      <c r="AM13" s="46"/>
      <c r="AN13" s="45"/>
      <c r="AO13" s="46"/>
      <c r="AP13" s="45"/>
      <c r="AQ13" s="46"/>
      <c r="AR13" s="45"/>
      <c r="AS13" s="46"/>
      <c r="AT13" s="45"/>
      <c r="AU13" s="46"/>
      <c r="AV13" s="45"/>
    </row>
    <row r="14" spans="1:48" ht="48" customHeight="1">
      <c r="A14" s="46" t="s">
        <v>142</v>
      </c>
      <c r="B14" s="45" t="s">
        <v>143</v>
      </c>
      <c r="C14" s="46">
        <f t="shared" ref="C14:C20" si="2">D14+O14</f>
        <v>21.49</v>
      </c>
      <c r="D14" s="45">
        <f t="shared" ref="D14:D20" si="3">SUM(E14:N14)</f>
        <v>21.49</v>
      </c>
      <c r="E14" s="46"/>
      <c r="F14" s="45"/>
      <c r="G14" s="46"/>
      <c r="H14" s="45"/>
      <c r="I14" s="46"/>
      <c r="J14" s="45"/>
      <c r="K14" s="46">
        <v>21.49</v>
      </c>
      <c r="L14" s="45"/>
      <c r="M14" s="46"/>
      <c r="N14" s="45"/>
      <c r="O14" s="46"/>
      <c r="P14" s="45"/>
      <c r="Q14" s="46"/>
      <c r="R14" s="45"/>
      <c r="S14" s="46"/>
      <c r="T14" s="45"/>
      <c r="U14" s="46"/>
      <c r="V14" s="45"/>
      <c r="W14" s="46"/>
      <c r="X14" s="45"/>
      <c r="Y14" s="46"/>
      <c r="Z14" s="45"/>
      <c r="AA14" s="46"/>
      <c r="AB14" s="45"/>
      <c r="AC14" s="46"/>
      <c r="AD14" s="45"/>
      <c r="AE14" s="46"/>
      <c r="AF14" s="45"/>
      <c r="AG14" s="46"/>
      <c r="AH14" s="45"/>
      <c r="AI14" s="46"/>
      <c r="AJ14" s="45"/>
      <c r="AK14" s="46"/>
      <c r="AL14" s="45"/>
      <c r="AM14" s="46"/>
      <c r="AN14" s="45"/>
      <c r="AO14" s="46"/>
      <c r="AP14" s="45"/>
      <c r="AQ14" s="46"/>
      <c r="AR14" s="45"/>
      <c r="AS14" s="46"/>
      <c r="AT14" s="45"/>
      <c r="AU14" s="46"/>
      <c r="AV14" s="45"/>
    </row>
    <row r="15" spans="1:48" ht="48" customHeight="1">
      <c r="A15" s="46" t="s">
        <v>125</v>
      </c>
      <c r="B15" s="45" t="s">
        <v>126</v>
      </c>
      <c r="C15" s="46">
        <f t="shared" si="2"/>
        <v>46.47</v>
      </c>
      <c r="D15" s="45">
        <f t="shared" si="3"/>
        <v>46.47</v>
      </c>
      <c r="E15" s="46"/>
      <c r="F15" s="45"/>
      <c r="G15" s="46"/>
      <c r="H15" s="45"/>
      <c r="I15" s="46"/>
      <c r="J15" s="45"/>
      <c r="K15" s="46"/>
      <c r="L15" s="45"/>
      <c r="M15" s="46">
        <v>46.47</v>
      </c>
      <c r="N15" s="45"/>
      <c r="O15" s="46"/>
      <c r="P15" s="45"/>
      <c r="Q15" s="46"/>
      <c r="R15" s="45"/>
      <c r="S15" s="46"/>
      <c r="T15" s="45"/>
      <c r="U15" s="46"/>
      <c r="V15" s="45"/>
      <c r="W15" s="46"/>
      <c r="X15" s="45"/>
      <c r="Y15" s="46"/>
      <c r="Z15" s="45"/>
      <c r="AA15" s="46"/>
      <c r="AB15" s="45"/>
      <c r="AC15" s="46"/>
      <c r="AD15" s="45"/>
      <c r="AE15" s="46"/>
      <c r="AF15" s="45"/>
      <c r="AG15" s="46"/>
      <c r="AH15" s="45"/>
      <c r="AI15" s="46"/>
      <c r="AJ15" s="45"/>
      <c r="AK15" s="46"/>
      <c r="AL15" s="45"/>
      <c r="AM15" s="46"/>
      <c r="AN15" s="45"/>
      <c r="AO15" s="46"/>
      <c r="AP15" s="45"/>
      <c r="AQ15" s="46"/>
      <c r="AR15" s="45"/>
      <c r="AS15" s="46"/>
      <c r="AT15" s="45"/>
      <c r="AU15" s="46"/>
      <c r="AV15" s="45"/>
    </row>
    <row r="16" spans="1:48" ht="48" customHeight="1">
      <c r="A16" s="46" t="s">
        <v>127</v>
      </c>
      <c r="B16" s="45" t="s">
        <v>128</v>
      </c>
      <c r="C16" s="46">
        <f t="shared" si="2"/>
        <v>46.47</v>
      </c>
      <c r="D16" s="45">
        <f t="shared" si="3"/>
        <v>46.47</v>
      </c>
      <c r="E16" s="46"/>
      <c r="F16" s="45"/>
      <c r="G16" s="46"/>
      <c r="H16" s="45"/>
      <c r="I16" s="46"/>
      <c r="J16" s="45"/>
      <c r="K16" s="46"/>
      <c r="L16" s="45"/>
      <c r="M16" s="46">
        <v>46.47</v>
      </c>
      <c r="N16" s="45"/>
      <c r="O16" s="46"/>
      <c r="P16" s="45"/>
      <c r="Q16" s="46"/>
      <c r="R16" s="45"/>
      <c r="S16" s="46"/>
      <c r="T16" s="45"/>
      <c r="U16" s="46"/>
      <c r="V16" s="45"/>
      <c r="W16" s="46"/>
      <c r="X16" s="45"/>
      <c r="Y16" s="46"/>
      <c r="Z16" s="45"/>
      <c r="AA16" s="46"/>
      <c r="AB16" s="45"/>
      <c r="AC16" s="46"/>
      <c r="AD16" s="45"/>
      <c r="AE16" s="46"/>
      <c r="AF16" s="45"/>
      <c r="AG16" s="46"/>
      <c r="AH16" s="45"/>
      <c r="AI16" s="46"/>
      <c r="AJ16" s="45"/>
      <c r="AK16" s="46"/>
      <c r="AL16" s="45"/>
      <c r="AM16" s="46"/>
      <c r="AN16" s="45"/>
      <c r="AO16" s="46"/>
      <c r="AP16" s="45"/>
      <c r="AQ16" s="46"/>
      <c r="AR16" s="45"/>
      <c r="AS16" s="46"/>
      <c r="AT16" s="45"/>
      <c r="AU16" s="46"/>
      <c r="AV16" s="45"/>
    </row>
    <row r="17" spans="1:48" ht="48" customHeight="1">
      <c r="A17" s="46" t="s">
        <v>129</v>
      </c>
      <c r="B17" s="45" t="s">
        <v>130</v>
      </c>
      <c r="C17" s="46">
        <f t="shared" si="2"/>
        <v>46.47</v>
      </c>
      <c r="D17" s="45">
        <f t="shared" si="3"/>
        <v>46.47</v>
      </c>
      <c r="E17" s="46"/>
      <c r="F17" s="45"/>
      <c r="G17" s="46"/>
      <c r="H17" s="45"/>
      <c r="I17" s="46"/>
      <c r="J17" s="45"/>
      <c r="K17" s="46"/>
      <c r="L17" s="45"/>
      <c r="M17" s="46">
        <v>46.47</v>
      </c>
      <c r="N17" s="45"/>
      <c r="O17" s="46"/>
      <c r="P17" s="45"/>
      <c r="Q17" s="46"/>
      <c r="R17" s="45"/>
      <c r="S17" s="46"/>
      <c r="T17" s="45"/>
      <c r="U17" s="46"/>
      <c r="V17" s="45"/>
      <c r="W17" s="46"/>
      <c r="X17" s="45"/>
      <c r="Y17" s="46"/>
      <c r="Z17" s="45"/>
      <c r="AA17" s="46"/>
      <c r="AB17" s="45"/>
      <c r="AC17" s="46"/>
      <c r="AD17" s="45"/>
      <c r="AE17" s="46"/>
      <c r="AF17" s="45"/>
      <c r="AG17" s="46"/>
      <c r="AH17" s="45"/>
      <c r="AI17" s="46"/>
      <c r="AJ17" s="45"/>
      <c r="AK17" s="46"/>
      <c r="AL17" s="45"/>
      <c r="AM17" s="46"/>
      <c r="AN17" s="45"/>
      <c r="AO17" s="46"/>
      <c r="AP17" s="45"/>
      <c r="AQ17" s="46"/>
      <c r="AR17" s="45"/>
      <c r="AS17" s="46"/>
      <c r="AT17" s="45"/>
      <c r="AU17" s="46"/>
      <c r="AV17" s="45"/>
    </row>
    <row r="18" spans="1:48" ht="48" customHeight="1">
      <c r="A18" s="46">
        <v>211</v>
      </c>
      <c r="B18" s="45" t="s">
        <v>144</v>
      </c>
      <c r="C18" s="46">
        <f t="shared" si="2"/>
        <v>418.3</v>
      </c>
      <c r="D18" s="45">
        <f t="shared" si="3"/>
        <v>286.5</v>
      </c>
      <c r="E18" s="46">
        <v>168</v>
      </c>
      <c r="F18" s="45">
        <v>41.71</v>
      </c>
      <c r="G18" s="46">
        <v>17.48</v>
      </c>
      <c r="H18" s="45">
        <v>59.31</v>
      </c>
      <c r="I18" s="46"/>
      <c r="J18" s="45"/>
      <c r="K18" s="46"/>
      <c r="L18" s="45"/>
      <c r="M18" s="46"/>
      <c r="N18" s="45"/>
      <c r="O18" s="46">
        <f>SUM(P18:AP18)</f>
        <v>131.80000000000001</v>
      </c>
      <c r="P18" s="45">
        <v>1.64</v>
      </c>
      <c r="Q18" s="46">
        <v>1</v>
      </c>
      <c r="R18" s="45"/>
      <c r="S18" s="46"/>
      <c r="T18" s="45">
        <v>1</v>
      </c>
      <c r="U18" s="46">
        <v>12</v>
      </c>
      <c r="V18" s="45">
        <v>1.2</v>
      </c>
      <c r="W18" s="46"/>
      <c r="X18" s="45">
        <v>17.22</v>
      </c>
      <c r="Y18" s="46">
        <v>5</v>
      </c>
      <c r="Z18" s="45"/>
      <c r="AA18" s="46">
        <v>1</v>
      </c>
      <c r="AB18" s="45"/>
      <c r="AC18" s="46"/>
      <c r="AD18" s="45"/>
      <c r="AE18" s="46">
        <v>9</v>
      </c>
      <c r="AF18" s="45"/>
      <c r="AG18" s="46"/>
      <c r="AH18" s="45"/>
      <c r="AI18" s="46">
        <v>1</v>
      </c>
      <c r="AJ18" s="45"/>
      <c r="AK18" s="46">
        <v>3.44</v>
      </c>
      <c r="AL18" s="45">
        <v>7.16</v>
      </c>
      <c r="AM18" s="46">
        <v>10.5</v>
      </c>
      <c r="AN18" s="45">
        <v>17.559999999999999</v>
      </c>
      <c r="AO18" s="46"/>
      <c r="AP18" s="45">
        <v>43.08</v>
      </c>
      <c r="AQ18" s="46"/>
      <c r="AR18" s="45"/>
      <c r="AS18" s="46"/>
      <c r="AT18" s="45"/>
      <c r="AU18" s="46"/>
      <c r="AV18" s="45"/>
    </row>
    <row r="19" spans="1:48" ht="48" customHeight="1">
      <c r="A19" s="46">
        <v>21101</v>
      </c>
      <c r="B19" s="45" t="s">
        <v>145</v>
      </c>
      <c r="C19" s="46">
        <f t="shared" si="2"/>
        <v>418.3</v>
      </c>
      <c r="D19" s="45">
        <f t="shared" si="3"/>
        <v>286.5</v>
      </c>
      <c r="E19" s="46">
        <v>168</v>
      </c>
      <c r="F19" s="45">
        <v>41.71</v>
      </c>
      <c r="G19" s="46">
        <v>17.48</v>
      </c>
      <c r="H19" s="45">
        <v>59.31</v>
      </c>
      <c r="I19" s="46"/>
      <c r="J19" s="45"/>
      <c r="K19" s="46"/>
      <c r="L19" s="45"/>
      <c r="M19" s="46"/>
      <c r="N19" s="45"/>
      <c r="O19" s="46">
        <f>SUM(P19:AP19)</f>
        <v>131.80000000000001</v>
      </c>
      <c r="P19" s="45">
        <v>1.64</v>
      </c>
      <c r="Q19" s="46">
        <v>1</v>
      </c>
      <c r="R19" s="45"/>
      <c r="S19" s="46"/>
      <c r="T19" s="45">
        <v>1</v>
      </c>
      <c r="U19" s="46">
        <v>12</v>
      </c>
      <c r="V19" s="45">
        <v>1.2</v>
      </c>
      <c r="W19" s="46"/>
      <c r="X19" s="45">
        <v>17.22</v>
      </c>
      <c r="Y19" s="46">
        <v>5</v>
      </c>
      <c r="Z19" s="45"/>
      <c r="AA19" s="46">
        <v>1</v>
      </c>
      <c r="AB19" s="45"/>
      <c r="AC19" s="46"/>
      <c r="AD19" s="45"/>
      <c r="AE19" s="46">
        <v>9</v>
      </c>
      <c r="AF19" s="45"/>
      <c r="AG19" s="46"/>
      <c r="AH19" s="45"/>
      <c r="AI19" s="46">
        <v>1</v>
      </c>
      <c r="AJ19" s="45"/>
      <c r="AK19" s="46">
        <v>3.44</v>
      </c>
      <c r="AL19" s="45">
        <v>7.16</v>
      </c>
      <c r="AM19" s="46">
        <v>10.5</v>
      </c>
      <c r="AN19" s="45">
        <v>17.559999999999999</v>
      </c>
      <c r="AO19" s="46"/>
      <c r="AP19" s="45">
        <v>43.08</v>
      </c>
      <c r="AQ19" s="46"/>
      <c r="AR19" s="45"/>
      <c r="AS19" s="46"/>
      <c r="AT19" s="45"/>
      <c r="AU19" s="46"/>
      <c r="AV19" s="45"/>
    </row>
    <row r="20" spans="1:48" ht="48" customHeight="1">
      <c r="A20" s="46" t="s">
        <v>146</v>
      </c>
      <c r="B20" s="45" t="s">
        <v>147</v>
      </c>
      <c r="C20" s="46">
        <f t="shared" si="2"/>
        <v>418.3</v>
      </c>
      <c r="D20" s="45">
        <f t="shared" si="3"/>
        <v>286.5</v>
      </c>
      <c r="E20" s="46">
        <v>168</v>
      </c>
      <c r="F20" s="45">
        <v>41.71</v>
      </c>
      <c r="G20" s="46">
        <v>17.48</v>
      </c>
      <c r="H20" s="45">
        <v>59.31</v>
      </c>
      <c r="I20" s="46"/>
      <c r="J20" s="45"/>
      <c r="K20" s="46"/>
      <c r="L20" s="45"/>
      <c r="M20" s="46"/>
      <c r="N20" s="45"/>
      <c r="O20" s="46">
        <f>SUM(P20:AP20)</f>
        <v>131.80000000000001</v>
      </c>
      <c r="P20" s="45">
        <v>1.64</v>
      </c>
      <c r="Q20" s="46">
        <v>1</v>
      </c>
      <c r="R20" s="45"/>
      <c r="S20" s="46"/>
      <c r="T20" s="45">
        <v>1</v>
      </c>
      <c r="U20" s="46">
        <v>12</v>
      </c>
      <c r="V20" s="45">
        <v>1.2</v>
      </c>
      <c r="W20" s="46"/>
      <c r="X20" s="45">
        <v>17.22</v>
      </c>
      <c r="Y20" s="46">
        <v>5</v>
      </c>
      <c r="Z20" s="45"/>
      <c r="AA20" s="46">
        <v>1</v>
      </c>
      <c r="AB20" s="45"/>
      <c r="AC20" s="46"/>
      <c r="AD20" s="45"/>
      <c r="AE20" s="46">
        <v>9</v>
      </c>
      <c r="AF20" s="45"/>
      <c r="AG20" s="46"/>
      <c r="AH20" s="45"/>
      <c r="AI20" s="46">
        <v>1</v>
      </c>
      <c r="AJ20" s="45"/>
      <c r="AK20" s="46">
        <v>3.44</v>
      </c>
      <c r="AL20" s="45">
        <v>7.16</v>
      </c>
      <c r="AM20" s="46">
        <v>10.5</v>
      </c>
      <c r="AN20" s="45">
        <v>17.559999999999999</v>
      </c>
      <c r="AO20" s="46"/>
      <c r="AP20" s="45">
        <v>43.08</v>
      </c>
      <c r="AQ20" s="46"/>
      <c r="AR20" s="45"/>
      <c r="AS20" s="46"/>
      <c r="AT20" s="45"/>
      <c r="AU20" s="46"/>
      <c r="AV20" s="45"/>
    </row>
    <row r="21" spans="1:48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</row>
    <row r="22" spans="1:48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</row>
    <row r="23" spans="1:48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106"/>
      <c r="AT23" s="106"/>
      <c r="AU23" s="106"/>
      <c r="AV23" s="106"/>
    </row>
    <row r="24" spans="1:48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106"/>
      <c r="AU24" s="106"/>
      <c r="AV24" s="106"/>
    </row>
    <row r="25" spans="1:48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</row>
    <row r="26" spans="1:48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</row>
    <row r="27" spans="1:48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  <c r="AP27" s="106"/>
      <c r="AQ27" s="106"/>
      <c r="AR27" s="106"/>
      <c r="AS27" s="106"/>
      <c r="AT27" s="106"/>
      <c r="AU27" s="106"/>
      <c r="AV27" s="106"/>
    </row>
    <row r="28" spans="1:48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  <c r="AP28" s="106"/>
      <c r="AQ28" s="106"/>
      <c r="AR28" s="106"/>
      <c r="AS28" s="106"/>
      <c r="AT28" s="106"/>
      <c r="AU28" s="106"/>
      <c r="AV28" s="106"/>
    </row>
    <row r="29" spans="1:48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  <c r="AP29" s="106"/>
      <c r="AQ29" s="106"/>
      <c r="AR29" s="106"/>
      <c r="AS29" s="106"/>
      <c r="AT29" s="106"/>
      <c r="AU29" s="106"/>
      <c r="AV29" s="106"/>
    </row>
    <row r="30" spans="1:48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106"/>
      <c r="AS30" s="106"/>
      <c r="AT30" s="106"/>
      <c r="AU30" s="106"/>
      <c r="AV30" s="106"/>
    </row>
    <row r="31" spans="1:48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106"/>
      <c r="AS31" s="106"/>
      <c r="AT31" s="106"/>
      <c r="AU31" s="106"/>
      <c r="AV31" s="106"/>
    </row>
    <row r="32" spans="1:48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/>
    </row>
    <row r="33" spans="1:48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  <c r="AP33" s="106"/>
      <c r="AQ33" s="106"/>
      <c r="AR33" s="106"/>
      <c r="AS33" s="106"/>
      <c r="AT33" s="106"/>
      <c r="AU33" s="106"/>
      <c r="AV33" s="106"/>
    </row>
  </sheetData>
  <mergeCells count="8">
    <mergeCell ref="A2:AV2"/>
    <mergeCell ref="D4:AV4"/>
    <mergeCell ref="D5:N5"/>
    <mergeCell ref="O5:AP5"/>
    <mergeCell ref="AQ5:AV5"/>
    <mergeCell ref="A4:A6"/>
    <mergeCell ref="B4:B6"/>
    <mergeCell ref="C4:C6"/>
  </mergeCells>
  <phoneticPr fontId="20" type="noConversion"/>
  <printOptions horizontalCentered="1"/>
  <pageMargins left="0" right="0" top="1" bottom="1" header="0.51" footer="0.51"/>
  <pageSetup paperSize="9" scale="36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16"/>
  <sheetViews>
    <sheetView showZeros="0" workbookViewId="0">
      <selection activeCell="A6" sqref="A6"/>
    </sheetView>
  </sheetViews>
  <sheetFormatPr defaultColWidth="6.8984375" defaultRowHeight="23.25" customHeight="1"/>
  <cols>
    <col min="1" max="1" width="13.8984375" style="82" customWidth="1"/>
    <col min="2" max="2" width="12.19921875" style="82" customWidth="1"/>
    <col min="3" max="3" width="18.5" style="82" customWidth="1"/>
    <col min="4" max="8" width="13" style="82" customWidth="1"/>
    <col min="9" max="9" width="6.8984375" style="82" customWidth="1"/>
    <col min="10" max="16384" width="6.8984375" style="82"/>
  </cols>
  <sheetData>
    <row r="1" spans="1:8" s="28" customFormat="1" ht="23.25" customHeight="1">
      <c r="A1" s="11" t="s">
        <v>264</v>
      </c>
    </row>
    <row r="2" spans="1:8" ht="30" customHeight="1">
      <c r="A2" s="267" t="s">
        <v>265</v>
      </c>
      <c r="B2" s="267"/>
      <c r="C2" s="267"/>
      <c r="D2" s="267"/>
      <c r="E2" s="267"/>
      <c r="F2" s="267"/>
      <c r="G2" s="267"/>
      <c r="H2" s="267"/>
    </row>
    <row r="3" spans="1:8" ht="23.25" customHeight="1">
      <c r="A3" s="83"/>
      <c r="H3" s="87" t="s">
        <v>22</v>
      </c>
    </row>
    <row r="4" spans="1:8" s="11" customFormat="1" ht="27" customHeight="1">
      <c r="A4" s="246" t="s">
        <v>122</v>
      </c>
      <c r="B4" s="246" t="s">
        <v>123</v>
      </c>
      <c r="C4" s="246" t="s">
        <v>27</v>
      </c>
      <c r="D4" s="250" t="s">
        <v>33</v>
      </c>
      <c r="E4" s="250"/>
      <c r="F4" s="250"/>
      <c r="G4" s="250"/>
      <c r="H4" s="251" t="s">
        <v>34</v>
      </c>
    </row>
    <row r="5" spans="1:8" s="11" customFormat="1" ht="31.5" customHeight="1">
      <c r="A5" s="247"/>
      <c r="B5" s="247"/>
      <c r="C5" s="247"/>
      <c r="D5" s="31" t="s">
        <v>37</v>
      </c>
      <c r="E5" s="31" t="s">
        <v>38</v>
      </c>
      <c r="F5" s="31" t="s">
        <v>39</v>
      </c>
      <c r="G5" s="31" t="s">
        <v>40</v>
      </c>
      <c r="H5" s="252"/>
    </row>
    <row r="6" spans="1:8" s="26" customFormat="1" ht="27" customHeight="1">
      <c r="A6" s="84" t="s">
        <v>266</v>
      </c>
      <c r="B6" s="84" t="s">
        <v>27</v>
      </c>
      <c r="C6" s="89">
        <f>D6+H6</f>
        <v>0</v>
      </c>
      <c r="D6" s="90">
        <f>SUM(E6:G6)</f>
        <v>0</v>
      </c>
      <c r="E6" s="91"/>
      <c r="F6" s="91"/>
      <c r="G6" s="91"/>
      <c r="H6" s="91"/>
    </row>
    <row r="7" spans="1:8" s="28" customFormat="1" ht="27" customHeight="1">
      <c r="A7" s="92"/>
      <c r="B7" s="93"/>
      <c r="C7" s="89">
        <f t="shared" ref="C7:C14" si="0">D7+H7</f>
        <v>0</v>
      </c>
      <c r="D7" s="90">
        <f t="shared" ref="D7:D14" si="1">SUM(E7:G7)</f>
        <v>0</v>
      </c>
      <c r="E7" s="91"/>
      <c r="F7" s="91"/>
      <c r="G7" s="32"/>
      <c r="H7" s="32"/>
    </row>
    <row r="8" spans="1:8" s="28" customFormat="1" ht="27" customHeight="1">
      <c r="A8" s="92"/>
      <c r="B8" s="94"/>
      <c r="C8" s="89">
        <f t="shared" si="0"/>
        <v>0</v>
      </c>
      <c r="D8" s="90">
        <f t="shared" si="1"/>
        <v>0</v>
      </c>
      <c r="E8" s="32"/>
      <c r="F8" s="32"/>
      <c r="G8" s="32"/>
      <c r="H8" s="32"/>
    </row>
    <row r="9" spans="1:8" s="28" customFormat="1" ht="27" customHeight="1">
      <c r="A9" s="92"/>
      <c r="B9" s="94"/>
      <c r="C9" s="89">
        <f t="shared" si="0"/>
        <v>0</v>
      </c>
      <c r="D9" s="90">
        <f t="shared" si="1"/>
        <v>0</v>
      </c>
      <c r="E9" s="32"/>
      <c r="F9" s="32"/>
      <c r="G9" s="32"/>
      <c r="H9" s="32"/>
    </row>
    <row r="10" spans="1:8" s="28" customFormat="1" ht="27" customHeight="1">
      <c r="A10" s="92"/>
      <c r="B10" s="94"/>
      <c r="C10" s="89">
        <f t="shared" si="0"/>
        <v>0</v>
      </c>
      <c r="D10" s="90">
        <f t="shared" si="1"/>
        <v>0</v>
      </c>
      <c r="E10" s="32"/>
      <c r="F10" s="32"/>
      <c r="G10" s="32"/>
      <c r="H10" s="32"/>
    </row>
    <row r="11" spans="1:8" ht="27" customHeight="1">
      <c r="A11" s="95"/>
      <c r="B11" s="95"/>
      <c r="C11" s="89">
        <f t="shared" si="0"/>
        <v>0</v>
      </c>
      <c r="D11" s="90">
        <f t="shared" si="1"/>
        <v>0</v>
      </c>
      <c r="E11" s="96"/>
      <c r="F11" s="32"/>
      <c r="G11" s="97"/>
      <c r="H11" s="97"/>
    </row>
    <row r="12" spans="1:8" ht="27" customHeight="1">
      <c r="A12" s="95"/>
      <c r="B12" s="95"/>
      <c r="C12" s="89">
        <f t="shared" si="0"/>
        <v>0</v>
      </c>
      <c r="D12" s="90">
        <f t="shared" si="1"/>
        <v>0</v>
      </c>
      <c r="E12" s="98"/>
      <c r="F12" s="98"/>
      <c r="G12" s="97"/>
      <c r="H12" s="97"/>
    </row>
    <row r="13" spans="1:8" ht="27" customHeight="1">
      <c r="A13" s="95"/>
      <c r="B13" s="95"/>
      <c r="C13" s="89">
        <f t="shared" si="0"/>
        <v>0</v>
      </c>
      <c r="D13" s="90">
        <f t="shared" si="1"/>
        <v>0</v>
      </c>
      <c r="E13" s="98"/>
      <c r="F13" s="98"/>
      <c r="G13" s="97"/>
      <c r="H13" s="97"/>
    </row>
    <row r="14" spans="1:8" ht="27" customHeight="1">
      <c r="A14" s="95"/>
      <c r="B14" s="95"/>
      <c r="C14" s="99">
        <f t="shared" si="0"/>
        <v>0</v>
      </c>
      <c r="D14" s="100">
        <f t="shared" si="1"/>
        <v>0</v>
      </c>
      <c r="E14" s="98"/>
      <c r="F14" s="98"/>
      <c r="G14" s="97"/>
      <c r="H14" s="97"/>
    </row>
    <row r="15" spans="1:8" ht="38.25" customHeight="1">
      <c r="A15" s="268" t="s">
        <v>267</v>
      </c>
      <c r="B15" s="268"/>
      <c r="C15" s="268"/>
      <c r="D15" s="268"/>
      <c r="E15" s="268"/>
      <c r="F15" s="268"/>
      <c r="G15" s="268"/>
      <c r="H15" s="268"/>
    </row>
    <row r="16" spans="1:8" ht="20.100000000000001" customHeight="1">
      <c r="A16" s="271"/>
      <c r="B16" s="271"/>
      <c r="C16" s="271"/>
      <c r="D16" s="271"/>
      <c r="E16" s="271"/>
    </row>
  </sheetData>
  <mergeCells count="8">
    <mergeCell ref="A2:H2"/>
    <mergeCell ref="D4:G4"/>
    <mergeCell ref="A15:H15"/>
    <mergeCell ref="A16:E16"/>
    <mergeCell ref="A4:A5"/>
    <mergeCell ref="B4:B5"/>
    <mergeCell ref="C4:C5"/>
    <mergeCell ref="H4:H5"/>
  </mergeCells>
  <phoneticPr fontId="20" type="noConversion"/>
  <printOptions horizontalCentered="1"/>
  <pageMargins left="0.35" right="0.35" top="0.98" bottom="0.98" header="0.51" footer="0.51"/>
  <pageSetup paperSize="9" firstPageNumber="28" orientation="landscape" useFirstPageNumber="1"/>
  <headerFooter scaleWithDoc="0"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O16"/>
  <sheetViews>
    <sheetView workbookViewId="0">
      <selection activeCell="B6" sqref="B6"/>
    </sheetView>
  </sheetViews>
  <sheetFormatPr defaultColWidth="6.8984375" defaultRowHeight="23.25" customHeight="1"/>
  <cols>
    <col min="1" max="1" width="13" style="82" customWidth="1"/>
    <col min="2" max="2" width="12.19921875" style="82" customWidth="1"/>
    <col min="3" max="15" width="7.09765625" style="82" customWidth="1"/>
    <col min="16" max="16" width="6.8984375" style="82" customWidth="1"/>
    <col min="17" max="16384" width="6.8984375" style="82"/>
  </cols>
  <sheetData>
    <row r="1" spans="1:15" s="28" customFormat="1" ht="23.25" customHeight="1">
      <c r="A1" s="11" t="s">
        <v>268</v>
      </c>
    </row>
    <row r="2" spans="1:15" ht="30" customHeight="1">
      <c r="A2" s="267" t="s">
        <v>269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</row>
    <row r="3" spans="1:15" ht="23.25" customHeight="1">
      <c r="A3" s="83"/>
      <c r="N3" s="280" t="s">
        <v>22</v>
      </c>
      <c r="O3" s="280"/>
    </row>
    <row r="4" spans="1:15" s="81" customFormat="1" ht="28.5" customHeight="1">
      <c r="A4" s="254" t="s">
        <v>122</v>
      </c>
      <c r="B4" s="256" t="s">
        <v>123</v>
      </c>
      <c r="C4" s="257" t="s">
        <v>168</v>
      </c>
      <c r="D4" s="257" t="s">
        <v>169</v>
      </c>
      <c r="E4" s="258" t="s">
        <v>170</v>
      </c>
      <c r="F4" s="257" t="s">
        <v>171</v>
      </c>
      <c r="G4" s="257" t="s">
        <v>172</v>
      </c>
      <c r="H4" s="257" t="s">
        <v>270</v>
      </c>
      <c r="I4" s="257" t="s">
        <v>271</v>
      </c>
      <c r="J4" s="257" t="s">
        <v>175</v>
      </c>
      <c r="K4" s="257" t="s">
        <v>176</v>
      </c>
      <c r="L4" s="257" t="s">
        <v>177</v>
      </c>
      <c r="M4" s="257" t="s">
        <v>178</v>
      </c>
      <c r="N4" s="257" t="s">
        <v>179</v>
      </c>
      <c r="O4" s="257" t="s">
        <v>272</v>
      </c>
    </row>
    <row r="5" spans="1:15" s="81" customFormat="1" ht="28.5" customHeight="1">
      <c r="A5" s="254"/>
      <c r="B5" s="256"/>
      <c r="C5" s="257"/>
      <c r="D5" s="257"/>
      <c r="E5" s="258"/>
      <c r="F5" s="257"/>
      <c r="G5" s="257"/>
      <c r="H5" s="257"/>
      <c r="I5" s="257"/>
      <c r="J5" s="257"/>
      <c r="K5" s="257"/>
      <c r="L5" s="257"/>
      <c r="M5" s="257"/>
      <c r="N5" s="257"/>
      <c r="O5" s="257"/>
    </row>
    <row r="6" spans="1:15" customFormat="1" ht="27" customHeight="1">
      <c r="A6" s="84" t="s">
        <v>266</v>
      </c>
      <c r="B6" s="85" t="s">
        <v>27</v>
      </c>
      <c r="C6" s="85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</row>
    <row r="7" spans="1:15" customFormat="1" ht="27" customHeight="1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</row>
    <row r="8" spans="1:15" customFormat="1" ht="27" customHeight="1">
      <c r="A8" s="86"/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</row>
    <row r="9" spans="1:15" customFormat="1" ht="27" customHeight="1">
      <c r="A9" s="86"/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</row>
    <row r="10" spans="1:15" customFormat="1" ht="27" customHeight="1">
      <c r="A10" s="86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</row>
    <row r="11" spans="1:15" customFormat="1" ht="27" customHeight="1">
      <c r="A11" s="86"/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</row>
    <row r="12" spans="1:15" customFormat="1" ht="27" customHeight="1">
      <c r="A12" s="86"/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</row>
    <row r="13" spans="1:15" customFormat="1" ht="27" customHeight="1">
      <c r="A13" s="86"/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</row>
    <row r="14" spans="1:15" customFormat="1" ht="27" customHeight="1">
      <c r="A14" s="86"/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</row>
    <row r="15" spans="1:15" ht="38.25" customHeight="1">
      <c r="A15" s="268" t="s">
        <v>267</v>
      </c>
      <c r="B15" s="268"/>
      <c r="C15" s="268"/>
      <c r="D15" s="268"/>
      <c r="E15" s="268"/>
      <c r="F15" s="268"/>
      <c r="G15" s="268"/>
      <c r="H15" s="268"/>
      <c r="I15" s="268"/>
      <c r="J15" s="268"/>
      <c r="K15" s="268"/>
      <c r="L15" s="268"/>
      <c r="M15" s="268"/>
      <c r="N15" s="268"/>
      <c r="O15" s="268"/>
    </row>
    <row r="16" spans="1:15" ht="20.100000000000001" customHeight="1">
      <c r="A16" s="271"/>
      <c r="B16" s="271"/>
      <c r="C16" s="271"/>
      <c r="D16" s="271"/>
      <c r="E16" s="271"/>
    </row>
  </sheetData>
  <mergeCells count="19">
    <mergeCell ref="M4:M5"/>
    <mergeCell ref="N4:N5"/>
    <mergeCell ref="O4:O5"/>
    <mergeCell ref="A2:O2"/>
    <mergeCell ref="N3:O3"/>
    <mergeCell ref="A15:O15"/>
    <mergeCell ref="A16:E16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phoneticPr fontId="20" type="noConversion"/>
  <printOptions horizontalCentered="1"/>
  <pageMargins left="0.35" right="0.35" top="0.98" bottom="0.98" header="0.51" footer="0.51"/>
  <pageSetup paperSize="9" firstPageNumber="29" orientation="landscape" useFirstPageNumber="1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IG14"/>
  <sheetViews>
    <sheetView showZeros="0" workbookViewId="0">
      <selection activeCell="L6" sqref="L6"/>
    </sheetView>
  </sheetViews>
  <sheetFormatPr defaultColWidth="6.8984375" defaultRowHeight="12.75" customHeight="1"/>
  <cols>
    <col min="1" max="1" width="15.19921875" style="51" customWidth="1"/>
    <col min="2" max="2" width="11.8984375" style="51" customWidth="1"/>
    <col min="3" max="3" width="10.69921875" style="51" customWidth="1"/>
    <col min="4" max="4" width="10" style="51" customWidth="1"/>
    <col min="5" max="5" width="8.59765625" style="51" customWidth="1"/>
    <col min="6" max="6" width="10.59765625" style="51" customWidth="1"/>
    <col min="7" max="7" width="13.19921875" style="51" customWidth="1"/>
    <col min="8" max="8" width="9.5" style="52" customWidth="1"/>
    <col min="9" max="9" width="30.3984375" style="51" customWidth="1"/>
    <col min="10" max="10" width="6.8984375" style="51" customWidth="1"/>
    <col min="11" max="16384" width="6.8984375" style="51"/>
  </cols>
  <sheetData>
    <row r="1" spans="1:241" s="28" customFormat="1" ht="23.25" customHeight="1">
      <c r="A1" s="11" t="s">
        <v>273</v>
      </c>
      <c r="H1" s="53"/>
    </row>
    <row r="2" spans="1:241" ht="30" customHeight="1">
      <c r="A2" s="281" t="s">
        <v>274</v>
      </c>
      <c r="B2" s="281"/>
      <c r="C2" s="281"/>
      <c r="D2" s="281"/>
      <c r="E2" s="281"/>
      <c r="F2" s="281"/>
      <c r="G2" s="281"/>
      <c r="H2" s="281"/>
      <c r="I2" s="281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  <c r="CT2" s="55"/>
      <c r="CU2" s="55"/>
      <c r="CV2" s="55"/>
      <c r="CW2" s="55"/>
      <c r="CX2" s="55"/>
      <c r="CY2" s="55"/>
      <c r="CZ2" s="55"/>
      <c r="DA2" s="55"/>
      <c r="DB2" s="55"/>
      <c r="DC2" s="55"/>
      <c r="DD2" s="55"/>
      <c r="DE2" s="55"/>
      <c r="DF2" s="55"/>
      <c r="DG2" s="55"/>
      <c r="DH2" s="55"/>
      <c r="DI2" s="55"/>
      <c r="DJ2" s="55"/>
      <c r="DK2" s="55"/>
      <c r="DL2" s="55"/>
      <c r="DM2" s="55"/>
      <c r="DN2" s="55"/>
      <c r="DO2" s="55"/>
      <c r="DP2" s="55"/>
      <c r="DQ2" s="55"/>
      <c r="DR2" s="55"/>
      <c r="DS2" s="55"/>
      <c r="DT2" s="55"/>
      <c r="DU2" s="55"/>
      <c r="DV2" s="55"/>
      <c r="DW2" s="55"/>
      <c r="DX2" s="55"/>
      <c r="DY2" s="55"/>
      <c r="DZ2" s="55"/>
      <c r="EA2" s="55"/>
      <c r="EB2" s="55"/>
      <c r="EC2" s="55"/>
      <c r="ED2" s="55"/>
      <c r="EE2" s="55"/>
      <c r="EF2" s="55"/>
      <c r="EG2" s="55"/>
      <c r="EH2" s="55"/>
      <c r="EI2" s="55"/>
      <c r="EJ2" s="55"/>
      <c r="EK2" s="55"/>
      <c r="EL2" s="55"/>
      <c r="EM2" s="55"/>
      <c r="EN2" s="55"/>
      <c r="EO2" s="55"/>
      <c r="EP2" s="55"/>
      <c r="EQ2" s="55"/>
      <c r="ER2" s="55"/>
      <c r="ES2" s="55"/>
      <c r="ET2" s="55"/>
      <c r="EU2" s="55"/>
      <c r="EV2" s="55"/>
      <c r="EW2" s="55"/>
      <c r="EX2" s="55"/>
      <c r="EY2" s="55"/>
      <c r="EZ2" s="55"/>
      <c r="FA2" s="55"/>
      <c r="FB2" s="55"/>
      <c r="FC2" s="55"/>
      <c r="FD2" s="55"/>
      <c r="FE2" s="55"/>
      <c r="FF2" s="55"/>
      <c r="FG2" s="55"/>
      <c r="FH2" s="55"/>
      <c r="FI2" s="55"/>
      <c r="FJ2" s="55"/>
      <c r="FK2" s="55"/>
      <c r="FL2" s="55"/>
      <c r="FM2" s="55"/>
      <c r="FN2" s="55"/>
      <c r="FO2" s="55"/>
      <c r="FP2" s="55"/>
      <c r="FQ2" s="55"/>
      <c r="FR2" s="55"/>
      <c r="FS2" s="55"/>
      <c r="FT2" s="55"/>
      <c r="FU2" s="55"/>
      <c r="FV2" s="55"/>
      <c r="FW2" s="55"/>
      <c r="FX2" s="55"/>
      <c r="FY2" s="55"/>
      <c r="FZ2" s="55"/>
      <c r="GA2" s="55"/>
      <c r="GB2" s="55"/>
      <c r="GC2" s="55"/>
      <c r="GD2" s="55"/>
      <c r="GE2" s="55"/>
      <c r="GF2" s="55"/>
      <c r="GG2" s="55"/>
      <c r="GH2" s="55"/>
      <c r="GI2" s="55"/>
      <c r="GJ2" s="55"/>
      <c r="GK2" s="55"/>
      <c r="GL2" s="55"/>
      <c r="GM2" s="55"/>
      <c r="GN2" s="55"/>
      <c r="GO2" s="55"/>
      <c r="GP2" s="55"/>
      <c r="GQ2" s="55"/>
      <c r="GR2" s="55"/>
      <c r="GS2" s="55"/>
      <c r="GT2" s="55"/>
      <c r="GU2" s="55"/>
      <c r="GV2" s="55"/>
      <c r="GW2" s="55"/>
      <c r="GX2" s="55"/>
      <c r="GY2" s="55"/>
      <c r="GZ2" s="55"/>
      <c r="HA2" s="55"/>
      <c r="HB2" s="55"/>
      <c r="HC2" s="55"/>
      <c r="HD2" s="55"/>
      <c r="HE2" s="55"/>
      <c r="HF2" s="55"/>
      <c r="HG2" s="55"/>
      <c r="HH2" s="55"/>
      <c r="HI2" s="55"/>
      <c r="HJ2" s="55"/>
      <c r="HK2" s="55"/>
      <c r="HL2" s="55"/>
      <c r="HM2" s="55"/>
      <c r="HN2" s="55"/>
      <c r="HO2" s="55"/>
      <c r="HP2" s="55"/>
      <c r="HQ2" s="55"/>
      <c r="HR2" s="55"/>
      <c r="HS2" s="55"/>
      <c r="HT2" s="55"/>
      <c r="HU2" s="55"/>
      <c r="HV2" s="55"/>
      <c r="HW2" s="55"/>
      <c r="HX2" s="55"/>
      <c r="HY2" s="55"/>
      <c r="HZ2" s="55"/>
      <c r="IA2" s="55"/>
      <c r="IB2" s="55"/>
      <c r="IC2" s="55"/>
      <c r="ID2" s="55"/>
      <c r="IE2" s="55"/>
      <c r="IF2" s="55"/>
      <c r="IG2" s="55"/>
    </row>
    <row r="3" spans="1:241" ht="22.5" customHeight="1">
      <c r="A3" s="54"/>
      <c r="B3" s="55"/>
      <c r="C3" s="55"/>
      <c r="D3" s="282"/>
      <c r="E3" s="282"/>
      <c r="F3" s="282"/>
      <c r="G3" s="283"/>
      <c r="H3" s="56"/>
      <c r="I3" s="76" t="s">
        <v>22</v>
      </c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  <c r="CI3" s="55"/>
      <c r="CJ3" s="55"/>
      <c r="CK3" s="55"/>
      <c r="CL3" s="55"/>
      <c r="CM3" s="55"/>
      <c r="CN3" s="55"/>
      <c r="CO3" s="55"/>
      <c r="CP3" s="55"/>
      <c r="CQ3" s="55"/>
      <c r="CR3" s="55"/>
      <c r="CS3" s="55"/>
      <c r="CT3" s="55"/>
      <c r="CU3" s="55"/>
      <c r="CV3" s="55"/>
      <c r="CW3" s="55"/>
      <c r="CX3" s="55"/>
      <c r="CY3" s="55"/>
      <c r="CZ3" s="55"/>
      <c r="DA3" s="55"/>
      <c r="DB3" s="55"/>
      <c r="DC3" s="55"/>
      <c r="DD3" s="55"/>
      <c r="DE3" s="55"/>
      <c r="DF3" s="55"/>
      <c r="DG3" s="55"/>
      <c r="DH3" s="55"/>
      <c r="DI3" s="55"/>
      <c r="DJ3" s="55"/>
      <c r="DK3" s="55"/>
      <c r="DL3" s="55"/>
      <c r="DM3" s="55"/>
      <c r="DN3" s="55"/>
      <c r="DO3" s="55"/>
      <c r="DP3" s="55"/>
      <c r="DQ3" s="55"/>
      <c r="DR3" s="55"/>
      <c r="DS3" s="55"/>
      <c r="DT3" s="55"/>
      <c r="DU3" s="55"/>
      <c r="DV3" s="55"/>
      <c r="DW3" s="55"/>
      <c r="DX3" s="55"/>
      <c r="DY3" s="55"/>
      <c r="DZ3" s="55"/>
      <c r="EA3" s="55"/>
      <c r="EB3" s="55"/>
      <c r="EC3" s="55"/>
      <c r="ED3" s="55"/>
      <c r="EE3" s="55"/>
      <c r="EF3" s="55"/>
      <c r="EG3" s="55"/>
      <c r="EH3" s="55"/>
      <c r="EI3" s="55"/>
      <c r="EJ3" s="55"/>
      <c r="EK3" s="55"/>
      <c r="EL3" s="55"/>
      <c r="EM3" s="55"/>
      <c r="EN3" s="55"/>
      <c r="EO3" s="55"/>
      <c r="EP3" s="55"/>
      <c r="EQ3" s="55"/>
      <c r="ER3" s="55"/>
      <c r="ES3" s="55"/>
      <c r="ET3" s="55"/>
      <c r="EU3" s="55"/>
      <c r="EV3" s="55"/>
      <c r="EW3" s="55"/>
      <c r="EX3" s="55"/>
      <c r="EY3" s="55"/>
      <c r="EZ3" s="55"/>
      <c r="FA3" s="55"/>
      <c r="FB3" s="55"/>
      <c r="FC3" s="55"/>
      <c r="FD3" s="55"/>
      <c r="FE3" s="55"/>
      <c r="FF3" s="55"/>
      <c r="FG3" s="55"/>
      <c r="FH3" s="55"/>
      <c r="FI3" s="55"/>
      <c r="FJ3" s="55"/>
      <c r="FK3" s="55"/>
      <c r="FL3" s="55"/>
      <c r="FM3" s="55"/>
      <c r="FN3" s="55"/>
      <c r="FO3" s="55"/>
      <c r="FP3" s="55"/>
      <c r="FQ3" s="55"/>
      <c r="FR3" s="55"/>
      <c r="FS3" s="55"/>
      <c r="FT3" s="55"/>
      <c r="FU3" s="55"/>
      <c r="FV3" s="55"/>
      <c r="FW3" s="55"/>
      <c r="FX3" s="55"/>
      <c r="FY3" s="55"/>
      <c r="FZ3" s="55"/>
      <c r="GA3" s="55"/>
      <c r="GB3" s="55"/>
      <c r="GC3" s="55"/>
      <c r="GD3" s="55"/>
      <c r="GE3" s="55"/>
      <c r="GF3" s="55"/>
      <c r="GG3" s="55"/>
      <c r="GH3" s="55"/>
      <c r="GI3" s="55"/>
      <c r="GJ3" s="55"/>
      <c r="GK3" s="55"/>
      <c r="GL3" s="55"/>
      <c r="GM3" s="55"/>
      <c r="GN3" s="55"/>
      <c r="GO3" s="55"/>
      <c r="GP3" s="55"/>
      <c r="GQ3" s="55"/>
      <c r="GR3" s="55"/>
      <c r="GS3" s="55"/>
      <c r="GT3" s="55"/>
      <c r="GU3" s="55"/>
      <c r="GV3" s="55"/>
      <c r="GW3" s="55"/>
      <c r="GX3" s="55"/>
      <c r="GY3" s="55"/>
      <c r="GZ3" s="55"/>
      <c r="HA3" s="55"/>
      <c r="HB3" s="55"/>
      <c r="HC3" s="55"/>
      <c r="HD3" s="55"/>
      <c r="HE3" s="55"/>
      <c r="HF3" s="55"/>
      <c r="HG3" s="55"/>
      <c r="HH3" s="55"/>
      <c r="HI3" s="55"/>
      <c r="HJ3" s="55"/>
      <c r="HK3" s="55"/>
      <c r="HL3" s="55"/>
      <c r="HM3" s="55"/>
      <c r="HN3" s="55"/>
      <c r="HO3" s="55"/>
      <c r="HP3" s="55"/>
      <c r="HQ3" s="55"/>
      <c r="HR3" s="55"/>
      <c r="HS3" s="55"/>
      <c r="HT3" s="55"/>
      <c r="HU3" s="55"/>
      <c r="HV3" s="55"/>
      <c r="HW3" s="55"/>
      <c r="HX3" s="55"/>
      <c r="HY3" s="55"/>
      <c r="HZ3" s="55"/>
      <c r="IA3" s="55"/>
      <c r="IB3" s="55"/>
      <c r="IC3" s="55"/>
      <c r="ID3" s="55"/>
      <c r="IE3" s="55"/>
      <c r="IF3" s="55"/>
      <c r="IG3" s="55"/>
    </row>
    <row r="4" spans="1:241" s="50" customFormat="1" ht="22.5" customHeight="1">
      <c r="A4" s="287" t="s">
        <v>23</v>
      </c>
      <c r="B4" s="58" t="s">
        <v>275</v>
      </c>
      <c r="C4" s="58"/>
      <c r="D4" s="58"/>
      <c r="E4" s="58"/>
      <c r="F4" s="58"/>
      <c r="G4" s="59"/>
      <c r="H4" s="290" t="s">
        <v>276</v>
      </c>
      <c r="I4" s="291" t="s">
        <v>277</v>
      </c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/>
      <c r="EF4" s="77"/>
      <c r="EG4" s="77"/>
      <c r="EH4" s="77"/>
      <c r="EI4" s="77"/>
      <c r="EJ4" s="77"/>
      <c r="EK4" s="77"/>
      <c r="EL4" s="77"/>
      <c r="EM4" s="77"/>
      <c r="EN4" s="77"/>
      <c r="EO4" s="77"/>
      <c r="EP4" s="77"/>
      <c r="EQ4" s="77"/>
      <c r="ER4" s="77"/>
      <c r="ES4" s="77"/>
      <c r="ET4" s="77"/>
      <c r="EU4" s="77"/>
      <c r="EV4" s="77"/>
      <c r="EW4" s="77"/>
      <c r="EX4" s="77"/>
      <c r="EY4" s="77"/>
      <c r="EZ4" s="77"/>
      <c r="FA4" s="77"/>
      <c r="FB4" s="77"/>
      <c r="FC4" s="77"/>
      <c r="FD4" s="77"/>
      <c r="FE4" s="77"/>
      <c r="FF4" s="77"/>
      <c r="FG4" s="77"/>
      <c r="FH4" s="77"/>
      <c r="FI4" s="77"/>
      <c r="FJ4" s="77"/>
      <c r="FK4" s="77"/>
      <c r="FL4" s="77"/>
      <c r="FM4" s="77"/>
      <c r="FN4" s="77"/>
      <c r="FO4" s="77"/>
      <c r="FP4" s="77"/>
      <c r="FQ4" s="77"/>
      <c r="FR4" s="77"/>
      <c r="FS4" s="77"/>
      <c r="FT4" s="77"/>
      <c r="FU4" s="77"/>
      <c r="FV4" s="77"/>
      <c r="FW4" s="77"/>
      <c r="FX4" s="77"/>
      <c r="FY4" s="77"/>
      <c r="FZ4" s="77"/>
      <c r="GA4" s="77"/>
      <c r="GB4" s="77"/>
      <c r="GC4" s="77"/>
      <c r="GD4" s="77"/>
      <c r="GE4" s="77"/>
      <c r="GF4" s="77"/>
      <c r="GG4" s="77"/>
      <c r="GH4" s="77"/>
      <c r="GI4" s="77"/>
      <c r="GJ4" s="77"/>
      <c r="GK4" s="77"/>
      <c r="GL4" s="77"/>
      <c r="GM4" s="77"/>
      <c r="GN4" s="77"/>
      <c r="GO4" s="77"/>
      <c r="GP4" s="77"/>
      <c r="GQ4" s="77"/>
      <c r="GR4" s="77"/>
      <c r="GS4" s="77"/>
      <c r="GT4" s="77"/>
      <c r="GU4" s="77"/>
      <c r="GV4" s="77"/>
      <c r="GW4" s="77"/>
      <c r="GX4" s="77"/>
      <c r="GY4" s="77"/>
      <c r="GZ4" s="77"/>
      <c r="HA4" s="77"/>
      <c r="HB4" s="77"/>
      <c r="HC4" s="77"/>
      <c r="HD4" s="77"/>
      <c r="HE4" s="77"/>
      <c r="HF4" s="77"/>
      <c r="HG4" s="77"/>
      <c r="HH4" s="77"/>
      <c r="HI4" s="77"/>
      <c r="HJ4" s="77"/>
      <c r="HK4" s="77"/>
      <c r="HL4" s="77"/>
      <c r="HM4" s="77"/>
      <c r="HN4" s="77"/>
      <c r="HO4" s="77"/>
      <c r="HP4" s="77"/>
      <c r="HQ4" s="77"/>
      <c r="HR4" s="77"/>
      <c r="HS4" s="77"/>
      <c r="HT4" s="77"/>
      <c r="HU4" s="77"/>
      <c r="HV4" s="77"/>
      <c r="HW4" s="77"/>
      <c r="HX4" s="77"/>
      <c r="HY4" s="77"/>
      <c r="HZ4" s="77"/>
      <c r="IA4" s="77"/>
      <c r="IB4" s="77"/>
      <c r="IC4" s="77"/>
      <c r="ID4" s="77"/>
      <c r="IE4" s="77"/>
      <c r="IF4" s="77"/>
      <c r="IG4" s="77"/>
    </row>
    <row r="5" spans="1:241" s="50" customFormat="1" ht="22.5" customHeight="1">
      <c r="A5" s="288"/>
      <c r="B5" s="288" t="s">
        <v>37</v>
      </c>
      <c r="C5" s="288" t="s">
        <v>228</v>
      </c>
      <c r="D5" s="288" t="s">
        <v>278</v>
      </c>
      <c r="E5" s="284" t="s">
        <v>279</v>
      </c>
      <c r="F5" s="285"/>
      <c r="G5" s="288" t="s">
        <v>280</v>
      </c>
      <c r="H5" s="290"/>
      <c r="I5" s="291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/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7"/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/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77"/>
      <c r="GW5" s="77"/>
      <c r="GX5" s="77"/>
      <c r="GY5" s="77"/>
      <c r="GZ5" s="77"/>
      <c r="HA5" s="77"/>
      <c r="HB5" s="77"/>
      <c r="HC5" s="77"/>
      <c r="HD5" s="77"/>
      <c r="HE5" s="77"/>
      <c r="HF5" s="77"/>
      <c r="HG5" s="77"/>
      <c r="HH5" s="77"/>
      <c r="HI5" s="77"/>
      <c r="HJ5" s="77"/>
      <c r="HK5" s="77"/>
      <c r="HL5" s="77"/>
      <c r="HM5" s="77"/>
      <c r="HN5" s="77"/>
      <c r="HO5" s="77"/>
      <c r="HP5" s="77"/>
      <c r="HQ5" s="77"/>
      <c r="HR5" s="77"/>
      <c r="HS5" s="77"/>
      <c r="HT5" s="77"/>
      <c r="HU5" s="77"/>
      <c r="HV5" s="77"/>
      <c r="HW5" s="77"/>
      <c r="HX5" s="77"/>
      <c r="HY5" s="77"/>
      <c r="HZ5" s="77"/>
      <c r="IA5" s="77"/>
      <c r="IB5" s="77"/>
      <c r="IC5" s="77"/>
      <c r="ID5" s="77"/>
      <c r="IE5" s="77"/>
      <c r="IF5" s="77"/>
      <c r="IG5" s="77"/>
    </row>
    <row r="6" spans="1:241" s="50" customFormat="1" ht="41.1" customHeight="1">
      <c r="A6" s="288"/>
      <c r="B6" s="289"/>
      <c r="C6" s="289"/>
      <c r="D6" s="289"/>
      <c r="E6" s="57" t="s">
        <v>281</v>
      </c>
      <c r="F6" s="57" t="s">
        <v>256</v>
      </c>
      <c r="G6" s="289"/>
      <c r="H6" s="290"/>
      <c r="I6" s="291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77"/>
      <c r="CA6" s="77"/>
      <c r="CB6" s="77"/>
      <c r="CC6" s="77"/>
      <c r="CD6" s="77"/>
      <c r="CE6" s="77"/>
      <c r="CF6" s="77"/>
      <c r="CG6" s="77"/>
      <c r="CH6" s="77"/>
      <c r="CI6" s="77"/>
      <c r="CJ6" s="77"/>
      <c r="CK6" s="77"/>
      <c r="CL6" s="77"/>
      <c r="CM6" s="77"/>
      <c r="CN6" s="77"/>
      <c r="CO6" s="77"/>
      <c r="CP6" s="77"/>
      <c r="CQ6" s="77"/>
      <c r="CR6" s="77"/>
      <c r="CS6" s="77"/>
      <c r="CT6" s="77"/>
      <c r="CU6" s="77"/>
      <c r="CV6" s="77"/>
      <c r="CW6" s="77"/>
      <c r="CX6" s="77"/>
      <c r="CY6" s="77"/>
      <c r="CZ6" s="77"/>
      <c r="DA6" s="77"/>
      <c r="DB6" s="77"/>
      <c r="DC6" s="77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77"/>
      <c r="DZ6" s="77"/>
      <c r="EA6" s="77"/>
      <c r="EB6" s="77"/>
      <c r="EC6" s="77"/>
      <c r="ED6" s="77"/>
      <c r="EE6" s="77"/>
      <c r="EF6" s="77"/>
      <c r="EG6" s="77"/>
      <c r="EH6" s="77"/>
      <c r="EI6" s="77"/>
      <c r="EJ6" s="77"/>
      <c r="EK6" s="77"/>
      <c r="EL6" s="77"/>
      <c r="EM6" s="77"/>
      <c r="EN6" s="77"/>
      <c r="EO6" s="77"/>
      <c r="EP6" s="77"/>
      <c r="EQ6" s="77"/>
      <c r="ER6" s="77"/>
      <c r="ES6" s="77"/>
      <c r="ET6" s="77"/>
      <c r="EU6" s="77"/>
      <c r="EV6" s="77"/>
      <c r="EW6" s="77"/>
      <c r="EX6" s="77"/>
      <c r="EY6" s="77"/>
      <c r="EZ6" s="77"/>
      <c r="FA6" s="77"/>
      <c r="FB6" s="77"/>
      <c r="FC6" s="77"/>
      <c r="FD6" s="77"/>
      <c r="FE6" s="77"/>
      <c r="FF6" s="77"/>
      <c r="FG6" s="77"/>
      <c r="FH6" s="77"/>
      <c r="FI6" s="77"/>
      <c r="FJ6" s="77"/>
      <c r="FK6" s="77"/>
      <c r="FL6" s="77"/>
      <c r="FM6" s="77"/>
      <c r="FN6" s="77"/>
      <c r="FO6" s="77"/>
      <c r="FP6" s="77"/>
      <c r="FQ6" s="77"/>
      <c r="FR6" s="77"/>
      <c r="FS6" s="77"/>
      <c r="FT6" s="77"/>
      <c r="FU6" s="77"/>
      <c r="FV6" s="77"/>
      <c r="FW6" s="77"/>
      <c r="FX6" s="77"/>
      <c r="FY6" s="77"/>
      <c r="FZ6" s="77"/>
      <c r="GA6" s="77"/>
      <c r="GB6" s="77"/>
      <c r="GC6" s="77"/>
      <c r="GD6" s="77"/>
      <c r="GE6" s="77"/>
      <c r="GF6" s="77"/>
      <c r="GG6" s="77"/>
      <c r="GH6" s="77"/>
      <c r="GI6" s="77"/>
      <c r="GJ6" s="77"/>
      <c r="GK6" s="77"/>
      <c r="GL6" s="77"/>
      <c r="GM6" s="77"/>
      <c r="GN6" s="77"/>
      <c r="GO6" s="77"/>
      <c r="GP6" s="77"/>
      <c r="GQ6" s="77"/>
      <c r="GR6" s="77"/>
      <c r="GS6" s="77"/>
      <c r="GT6" s="77"/>
      <c r="GU6" s="77"/>
      <c r="GV6" s="77"/>
      <c r="GW6" s="77"/>
      <c r="GX6" s="77"/>
      <c r="GY6" s="77"/>
      <c r="GZ6" s="77"/>
      <c r="HA6" s="77"/>
      <c r="HB6" s="77"/>
      <c r="HC6" s="77"/>
      <c r="HD6" s="77"/>
      <c r="HE6" s="77"/>
      <c r="HF6" s="77"/>
      <c r="HG6" s="77"/>
      <c r="HH6" s="77"/>
      <c r="HI6" s="77"/>
      <c r="HJ6" s="77"/>
      <c r="HK6" s="77"/>
      <c r="HL6" s="77"/>
      <c r="HM6" s="77"/>
      <c r="HN6" s="77"/>
      <c r="HO6" s="77"/>
      <c r="HP6" s="77"/>
      <c r="HQ6" s="77"/>
      <c r="HR6" s="77"/>
      <c r="HS6" s="77"/>
      <c r="HT6" s="77"/>
      <c r="HU6" s="77"/>
      <c r="HV6" s="77"/>
      <c r="HW6" s="77"/>
      <c r="HX6" s="77"/>
      <c r="HY6" s="77"/>
      <c r="HZ6" s="77"/>
      <c r="IA6" s="77"/>
      <c r="IB6" s="77"/>
      <c r="IC6" s="77"/>
      <c r="ID6" s="77"/>
      <c r="IE6" s="77"/>
      <c r="IF6" s="77"/>
      <c r="IG6" s="77"/>
    </row>
    <row r="7" spans="1:241" ht="36.75" customHeight="1">
      <c r="A7" s="60" t="s">
        <v>41</v>
      </c>
      <c r="B7" s="61">
        <f>C7+D7+G7</f>
        <v>19.5</v>
      </c>
      <c r="C7" s="62">
        <v>9</v>
      </c>
      <c r="D7" s="63">
        <v>10.5</v>
      </c>
      <c r="E7" s="64"/>
      <c r="F7" s="64">
        <v>10.5</v>
      </c>
      <c r="G7" s="64"/>
      <c r="H7" s="65">
        <v>1.0313000000000001</v>
      </c>
      <c r="I7" s="78" t="s">
        <v>282</v>
      </c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55"/>
      <c r="BO7" s="55"/>
      <c r="BP7" s="55"/>
      <c r="BQ7" s="55"/>
      <c r="BR7" s="55"/>
      <c r="BS7" s="55"/>
      <c r="BT7" s="55"/>
      <c r="BU7" s="55"/>
      <c r="BV7" s="55"/>
      <c r="BW7" s="55"/>
      <c r="BX7" s="55"/>
      <c r="BY7" s="55"/>
      <c r="BZ7" s="55"/>
      <c r="CA7" s="55"/>
      <c r="CB7" s="55"/>
      <c r="CC7" s="55"/>
      <c r="CD7" s="55"/>
      <c r="CE7" s="55"/>
      <c r="CF7" s="55"/>
      <c r="CG7" s="55"/>
      <c r="CH7" s="55"/>
      <c r="CI7" s="55"/>
      <c r="CJ7" s="55"/>
      <c r="CK7" s="55"/>
      <c r="CL7" s="55"/>
      <c r="CM7" s="55"/>
      <c r="CN7" s="55"/>
      <c r="CO7" s="55"/>
      <c r="CP7" s="55"/>
      <c r="CQ7" s="55"/>
      <c r="CR7" s="55"/>
      <c r="CS7" s="55"/>
      <c r="CT7" s="55"/>
      <c r="CU7" s="55"/>
      <c r="CV7" s="55"/>
      <c r="CW7" s="55"/>
      <c r="CX7" s="55"/>
      <c r="CY7" s="55"/>
      <c r="CZ7" s="55"/>
      <c r="DA7" s="55"/>
      <c r="DB7" s="55"/>
      <c r="DC7" s="55"/>
      <c r="DD7" s="55"/>
      <c r="DE7" s="55"/>
      <c r="DF7" s="55"/>
      <c r="DG7" s="55"/>
      <c r="DH7" s="55"/>
      <c r="DI7" s="55"/>
      <c r="DJ7" s="55"/>
      <c r="DK7" s="55"/>
      <c r="DL7" s="55"/>
      <c r="DM7" s="55"/>
      <c r="DN7" s="55"/>
      <c r="DO7" s="55"/>
      <c r="DP7" s="55"/>
      <c r="DQ7" s="55"/>
      <c r="DR7" s="55"/>
      <c r="DS7" s="55"/>
      <c r="DT7" s="55"/>
      <c r="DU7" s="55"/>
      <c r="DV7" s="55"/>
      <c r="DW7" s="55"/>
      <c r="DX7" s="55"/>
      <c r="DY7" s="55"/>
      <c r="DZ7" s="55"/>
      <c r="EA7" s="55"/>
      <c r="EB7" s="55"/>
      <c r="EC7" s="55"/>
      <c r="ED7" s="55"/>
      <c r="EE7" s="55"/>
      <c r="EF7" s="55"/>
      <c r="EG7" s="55"/>
      <c r="EH7" s="55"/>
      <c r="EI7" s="55"/>
      <c r="EJ7" s="55"/>
      <c r="EK7" s="55"/>
      <c r="EL7" s="55"/>
      <c r="EM7" s="55"/>
      <c r="EN7" s="55"/>
      <c r="EO7" s="55"/>
      <c r="EP7" s="55"/>
      <c r="EQ7" s="55"/>
      <c r="ER7" s="55"/>
      <c r="ES7" s="55"/>
      <c r="ET7" s="55"/>
      <c r="EU7" s="55"/>
      <c r="EV7" s="55"/>
      <c r="EW7" s="55"/>
      <c r="EX7" s="55"/>
      <c r="EY7" s="55"/>
      <c r="EZ7" s="55"/>
      <c r="FA7" s="55"/>
      <c r="FB7" s="55"/>
      <c r="FC7" s="55"/>
      <c r="FD7" s="55"/>
      <c r="FE7" s="55"/>
      <c r="FF7" s="55"/>
      <c r="FG7" s="55"/>
      <c r="FH7" s="55"/>
      <c r="FI7" s="55"/>
      <c r="FJ7" s="55"/>
      <c r="FK7" s="55"/>
      <c r="FL7" s="55"/>
      <c r="FM7" s="55"/>
      <c r="FN7" s="55"/>
      <c r="FO7" s="55"/>
      <c r="FP7" s="55"/>
      <c r="FQ7" s="55"/>
      <c r="FR7" s="55"/>
      <c r="FS7" s="55"/>
      <c r="FT7" s="55"/>
      <c r="FU7" s="55"/>
      <c r="FV7" s="55"/>
      <c r="FW7" s="55"/>
      <c r="FX7" s="55"/>
      <c r="FY7" s="55"/>
      <c r="FZ7" s="55"/>
      <c r="GA7" s="55"/>
      <c r="GB7" s="55"/>
      <c r="GC7" s="55"/>
      <c r="GD7" s="55"/>
      <c r="GE7" s="55"/>
      <c r="GF7" s="55"/>
      <c r="GG7" s="55"/>
      <c r="GH7" s="55"/>
      <c r="GI7" s="55"/>
      <c r="GJ7" s="55"/>
      <c r="GK7" s="55"/>
      <c r="GL7" s="55"/>
      <c r="GM7" s="55"/>
      <c r="GN7" s="55"/>
      <c r="GO7" s="55"/>
      <c r="GP7" s="55"/>
      <c r="GQ7" s="55"/>
      <c r="GR7" s="55"/>
      <c r="GS7" s="55"/>
      <c r="GT7" s="55"/>
      <c r="GU7" s="55"/>
      <c r="GV7" s="55"/>
      <c r="GW7" s="55"/>
      <c r="GX7" s="55"/>
      <c r="GY7" s="55"/>
      <c r="GZ7" s="55"/>
      <c r="HA7" s="55"/>
      <c r="HB7" s="55"/>
      <c r="HC7" s="55"/>
      <c r="HD7" s="55"/>
      <c r="HE7" s="55"/>
      <c r="HF7" s="55"/>
      <c r="HG7" s="55"/>
      <c r="HH7" s="55"/>
      <c r="HI7" s="55"/>
      <c r="HJ7" s="55"/>
      <c r="HK7" s="55"/>
      <c r="HL7" s="55"/>
      <c r="HM7" s="55"/>
      <c r="HN7" s="55"/>
      <c r="HO7" s="55"/>
      <c r="HP7" s="55"/>
      <c r="HQ7" s="55"/>
      <c r="HR7" s="55"/>
      <c r="HS7" s="55"/>
      <c r="HT7" s="55"/>
      <c r="HU7" s="55"/>
      <c r="HV7" s="55"/>
      <c r="HW7" s="55"/>
      <c r="HX7" s="55"/>
      <c r="HY7" s="55"/>
      <c r="HZ7" s="55"/>
      <c r="IA7" s="55"/>
      <c r="IB7" s="55"/>
      <c r="IC7" s="55"/>
      <c r="ID7" s="55"/>
      <c r="IE7" s="55"/>
      <c r="IF7" s="55"/>
      <c r="IG7" s="55"/>
    </row>
    <row r="8" spans="1:241" ht="36.75" customHeight="1">
      <c r="A8" s="66"/>
      <c r="B8" s="64"/>
      <c r="C8" s="67"/>
      <c r="D8" s="68"/>
      <c r="E8" s="64"/>
      <c r="F8" s="64"/>
      <c r="G8" s="64"/>
      <c r="H8" s="69"/>
      <c r="I8" s="79"/>
    </row>
    <row r="9" spans="1:241" ht="36.75" customHeight="1">
      <c r="A9" s="66"/>
      <c r="B9" s="64"/>
      <c r="C9" s="67"/>
      <c r="D9" s="68"/>
      <c r="E9" s="64"/>
      <c r="F9" s="64"/>
      <c r="G9" s="64"/>
      <c r="H9" s="69"/>
      <c r="I9" s="79"/>
    </row>
    <row r="10" spans="1:241" ht="36.75" customHeight="1">
      <c r="A10" s="66"/>
      <c r="B10" s="70"/>
      <c r="C10" s="71"/>
      <c r="D10" s="72"/>
      <c r="E10" s="70"/>
      <c r="F10" s="70"/>
      <c r="G10" s="70"/>
      <c r="H10" s="73"/>
      <c r="I10" s="80"/>
    </row>
    <row r="11" spans="1:241" ht="33.75" customHeight="1">
      <c r="A11" s="286" t="s">
        <v>283</v>
      </c>
      <c r="B11" s="286"/>
      <c r="C11" s="286"/>
      <c r="D11" s="286"/>
      <c r="E11" s="286"/>
      <c r="F11" s="286"/>
      <c r="G11" s="286"/>
      <c r="H11" s="286"/>
      <c r="I11" s="286"/>
    </row>
    <row r="12" spans="1:241" ht="20.100000000000001" customHeight="1">
      <c r="A12" s="74"/>
      <c r="B12" s="74"/>
      <c r="C12" s="74"/>
      <c r="D12" s="74"/>
      <c r="E12" s="74"/>
      <c r="F12" s="74"/>
      <c r="G12" s="74"/>
    </row>
    <row r="13" spans="1:241" ht="20.100000000000001" customHeight="1">
      <c r="A13" s="75"/>
      <c r="B13" s="75"/>
      <c r="C13" s="75"/>
      <c r="D13" s="75"/>
      <c r="E13" s="75"/>
      <c r="F13" s="75"/>
      <c r="G13" s="75"/>
    </row>
    <row r="14" spans="1:241" ht="12.75" customHeight="1">
      <c r="A14" s="75"/>
      <c r="B14" s="75"/>
      <c r="C14" s="75"/>
      <c r="D14" s="75"/>
      <c r="E14" s="75"/>
      <c r="F14" s="75"/>
      <c r="G14" s="75"/>
    </row>
  </sheetData>
  <mergeCells count="11">
    <mergeCell ref="A2:I2"/>
    <mergeCell ref="D3:G3"/>
    <mergeCell ref="E5:F5"/>
    <mergeCell ref="A11:I11"/>
    <mergeCell ref="A4:A6"/>
    <mergeCell ref="B5:B6"/>
    <mergeCell ref="C5:C6"/>
    <mergeCell ref="D5:D6"/>
    <mergeCell ref="G5:G6"/>
    <mergeCell ref="H4:H6"/>
    <mergeCell ref="I4:I6"/>
  </mergeCells>
  <phoneticPr fontId="20" type="noConversion"/>
  <printOptions horizontalCentered="1"/>
  <pageMargins left="0.35" right="0.35" top="0.98" bottom="0.98" header="0.51" footer="0.51"/>
  <pageSetup paperSize="9" firstPageNumber="30" orientation="landscape" useFirstPageNumber="1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L16"/>
  <sheetViews>
    <sheetView showZeros="0" workbookViewId="0">
      <selection activeCell="I11" sqref="I11"/>
    </sheetView>
  </sheetViews>
  <sheetFormatPr defaultColWidth="9" defaultRowHeight="15.6"/>
  <cols>
    <col min="1" max="1" width="13.09765625" style="28" customWidth="1"/>
    <col min="2" max="2" width="12.796875" style="28" customWidth="1"/>
    <col min="3" max="3" width="14.8984375" style="28" customWidth="1"/>
    <col min="4" max="5" width="9.19921875" style="28" customWidth="1"/>
    <col min="6" max="6" width="10.19921875" style="28" customWidth="1"/>
    <col min="7" max="7" width="9.19921875" style="28" customWidth="1"/>
    <col min="8" max="9" width="10.8984375" style="28" customWidth="1"/>
    <col min="10" max="10" width="8.3984375" style="28" customWidth="1"/>
    <col min="11" max="11" width="15" style="28" customWidth="1"/>
    <col min="12" max="12" width="10.19921875" style="28" customWidth="1"/>
    <col min="13" max="13" width="9" style="28" customWidth="1"/>
    <col min="14" max="16384" width="9" style="28"/>
  </cols>
  <sheetData>
    <row r="1" spans="1:12" ht="23.25" customHeight="1">
      <c r="A1" s="11" t="s">
        <v>284</v>
      </c>
    </row>
    <row r="2" spans="1:12" ht="29.25" customHeight="1">
      <c r="A2" s="218" t="s">
        <v>285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</row>
    <row r="3" spans="1:12" s="26" customFormat="1" ht="22.5" customHeight="1">
      <c r="A3" s="29"/>
      <c r="L3" s="39" t="s">
        <v>22</v>
      </c>
    </row>
    <row r="4" spans="1:12" s="11" customFormat="1" ht="22.5" customHeight="1">
      <c r="A4" s="246" t="s">
        <v>122</v>
      </c>
      <c r="B4" s="246" t="s">
        <v>123</v>
      </c>
      <c r="C4" s="250" t="s">
        <v>286</v>
      </c>
      <c r="D4" s="250" t="s">
        <v>287</v>
      </c>
      <c r="E4" s="250"/>
      <c r="F4" s="250"/>
      <c r="G4" s="250"/>
      <c r="H4" s="250"/>
      <c r="I4" s="250"/>
      <c r="J4" s="250"/>
      <c r="K4" s="250" t="s">
        <v>288</v>
      </c>
      <c r="L4" s="250" t="s">
        <v>289</v>
      </c>
    </row>
    <row r="5" spans="1:12" s="11" customFormat="1" ht="48" customHeight="1">
      <c r="A5" s="247"/>
      <c r="B5" s="247"/>
      <c r="C5" s="250"/>
      <c r="D5" s="31" t="s">
        <v>27</v>
      </c>
      <c r="E5" s="31" t="s">
        <v>35</v>
      </c>
      <c r="F5" s="31" t="s">
        <v>290</v>
      </c>
      <c r="G5" s="31" t="s">
        <v>29</v>
      </c>
      <c r="H5" s="31" t="s">
        <v>291</v>
      </c>
      <c r="I5" s="31" t="s">
        <v>153</v>
      </c>
      <c r="J5" s="31" t="s">
        <v>154</v>
      </c>
      <c r="K5" s="250"/>
      <c r="L5" s="250"/>
    </row>
    <row r="6" spans="1:12" ht="30.75" customHeight="1">
      <c r="A6" s="32"/>
      <c r="B6" s="32"/>
      <c r="C6" s="33" t="s">
        <v>27</v>
      </c>
      <c r="D6" s="43">
        <v>36.590000000000003</v>
      </c>
      <c r="E6" s="36">
        <v>36.590000000000003</v>
      </c>
      <c r="F6" s="38"/>
      <c r="G6" s="38"/>
      <c r="H6" s="38"/>
      <c r="I6" s="32"/>
      <c r="J6" s="32"/>
      <c r="K6" s="40"/>
      <c r="L6" s="40"/>
    </row>
    <row r="7" spans="1:12" customFormat="1" ht="30.75" customHeight="1">
      <c r="A7" s="44">
        <v>211</v>
      </c>
      <c r="B7" s="45" t="s">
        <v>144</v>
      </c>
      <c r="C7" s="37" t="s">
        <v>292</v>
      </c>
      <c r="D7" s="43">
        <v>36.590000000000003</v>
      </c>
      <c r="E7" s="36">
        <v>36.590000000000003</v>
      </c>
      <c r="F7" s="38"/>
      <c r="G7" s="38"/>
      <c r="H7" s="38"/>
      <c r="I7" s="32"/>
      <c r="J7" s="32"/>
      <c r="K7" s="40"/>
      <c r="L7" s="40"/>
    </row>
    <row r="8" spans="1:12" customFormat="1" ht="30.75" customHeight="1">
      <c r="A8" s="46">
        <v>21101</v>
      </c>
      <c r="B8" s="45" t="s">
        <v>145</v>
      </c>
      <c r="C8" s="37" t="s">
        <v>292</v>
      </c>
      <c r="D8" s="43">
        <v>36.590000000000003</v>
      </c>
      <c r="E8" s="36">
        <v>36.590000000000003</v>
      </c>
      <c r="F8" s="38"/>
      <c r="G8" s="38"/>
      <c r="H8" s="38"/>
      <c r="I8" s="32"/>
      <c r="J8" s="32"/>
      <c r="K8" s="40"/>
      <c r="L8" s="40"/>
    </row>
    <row r="9" spans="1:12" s="27" customFormat="1" ht="30.75" customHeight="1">
      <c r="A9" s="47">
        <v>2110199</v>
      </c>
      <c r="B9" s="38" t="s">
        <v>148</v>
      </c>
      <c r="C9" s="37" t="s">
        <v>292</v>
      </c>
      <c r="D9" s="43">
        <v>36.590000000000003</v>
      </c>
      <c r="E9" s="36">
        <v>36.590000000000003</v>
      </c>
      <c r="F9" s="36"/>
      <c r="G9" s="36"/>
      <c r="H9" s="36"/>
      <c r="I9" s="36"/>
      <c r="J9" s="36"/>
      <c r="K9" s="41"/>
      <c r="L9" s="37"/>
    </row>
    <row r="10" spans="1:12" s="27" customFormat="1" ht="30.75" customHeight="1">
      <c r="A10" s="37"/>
      <c r="B10" s="37"/>
      <c r="C10" s="37"/>
      <c r="D10" s="43">
        <f t="shared" ref="D10:D15" si="0">SUM(E10:J10)</f>
        <v>0</v>
      </c>
      <c r="E10" s="37"/>
      <c r="F10" s="37"/>
      <c r="G10" s="37"/>
      <c r="H10" s="37"/>
      <c r="I10" s="37"/>
      <c r="J10" s="37"/>
      <c r="K10" s="41"/>
      <c r="L10" s="37"/>
    </row>
    <row r="11" spans="1:12" s="27" customFormat="1" ht="30.75" customHeight="1">
      <c r="A11" s="37"/>
      <c r="B11" s="37"/>
      <c r="C11" s="37"/>
      <c r="D11" s="43">
        <f t="shared" si="0"/>
        <v>0</v>
      </c>
      <c r="E11" s="37"/>
      <c r="F11" s="37"/>
      <c r="G11" s="37"/>
      <c r="H11" s="37"/>
      <c r="I11" s="37"/>
      <c r="J11" s="37"/>
      <c r="K11" s="41"/>
      <c r="L11" s="37"/>
    </row>
    <row r="12" spans="1:12" s="27" customFormat="1" ht="30.75" customHeight="1">
      <c r="A12" s="37"/>
      <c r="B12" s="37"/>
      <c r="C12" s="37"/>
      <c r="D12" s="43">
        <f t="shared" si="0"/>
        <v>0</v>
      </c>
      <c r="E12" s="37"/>
      <c r="F12" s="37"/>
      <c r="G12" s="37"/>
      <c r="H12" s="37"/>
      <c r="I12" s="37"/>
      <c r="J12" s="37"/>
      <c r="K12" s="41"/>
      <c r="L12" s="37"/>
    </row>
    <row r="13" spans="1:12" s="27" customFormat="1" ht="30.75" customHeight="1">
      <c r="A13" s="37"/>
      <c r="B13" s="37"/>
      <c r="C13" s="48"/>
      <c r="D13" s="43">
        <f t="shared" si="0"/>
        <v>0</v>
      </c>
      <c r="E13" s="49"/>
      <c r="F13" s="49"/>
      <c r="G13" s="49"/>
      <c r="H13" s="49"/>
      <c r="I13" s="49"/>
      <c r="J13" s="49"/>
      <c r="K13" s="41"/>
      <c r="L13" s="37"/>
    </row>
    <row r="14" spans="1:12" s="27" customFormat="1" ht="30.75" customHeight="1">
      <c r="A14" s="37"/>
      <c r="B14" s="37"/>
      <c r="C14" s="37"/>
      <c r="D14" s="43">
        <f t="shared" si="0"/>
        <v>0</v>
      </c>
      <c r="E14" s="36"/>
      <c r="F14" s="36"/>
      <c r="G14" s="36"/>
      <c r="H14" s="36"/>
      <c r="I14" s="36"/>
      <c r="J14" s="36"/>
      <c r="K14" s="41"/>
      <c r="L14" s="37"/>
    </row>
    <row r="15" spans="1:12" s="27" customFormat="1" ht="30.75" customHeight="1">
      <c r="A15" s="37"/>
      <c r="B15" s="37"/>
      <c r="C15" s="37"/>
      <c r="D15" s="43">
        <f t="shared" si="0"/>
        <v>0</v>
      </c>
      <c r="E15" s="37"/>
      <c r="F15" s="37"/>
      <c r="G15" s="37"/>
      <c r="H15" s="37"/>
      <c r="I15" s="37"/>
      <c r="J15" s="37"/>
      <c r="K15" s="41"/>
      <c r="L15" s="37"/>
    </row>
    <row r="16" spans="1:12" ht="25.5" customHeight="1">
      <c r="A16" s="240" t="s">
        <v>293</v>
      </c>
      <c r="B16" s="240"/>
      <c r="C16" s="240"/>
      <c r="D16" s="240"/>
      <c r="E16" s="240"/>
      <c r="F16" s="240"/>
      <c r="G16" s="240"/>
      <c r="H16" s="240"/>
      <c r="I16" s="240"/>
      <c r="J16" s="240"/>
      <c r="K16" s="240"/>
      <c r="L16" s="240"/>
    </row>
  </sheetData>
  <mergeCells count="8">
    <mergeCell ref="A2:L2"/>
    <mergeCell ref="D4:J4"/>
    <mergeCell ref="A16:L16"/>
    <mergeCell ref="A4:A5"/>
    <mergeCell ref="B4:B5"/>
    <mergeCell ref="C4:C5"/>
    <mergeCell ref="K4:K5"/>
    <mergeCell ref="L4:L5"/>
  </mergeCells>
  <phoneticPr fontId="20" type="noConversion"/>
  <conditionalFormatting sqref="E6">
    <cfRule type="cellIs" dxfId="14" priority="5" stopIfTrue="1" operator="equal">
      <formula>0</formula>
    </cfRule>
    <cfRule type="cellIs" dxfId="13" priority="6" stopIfTrue="1" operator="equal">
      <formula>0</formula>
    </cfRule>
  </conditionalFormatting>
  <conditionalFormatting sqref="E7">
    <cfRule type="cellIs" dxfId="12" priority="4" stopIfTrue="1" operator="equal">
      <formula>0</formula>
    </cfRule>
    <cfRule type="cellIs" dxfId="11" priority="2" stopIfTrue="1" operator="equal">
      <formula>0</formula>
    </cfRule>
  </conditionalFormatting>
  <conditionalFormatting sqref="E8">
    <cfRule type="cellIs" dxfId="10" priority="3" stopIfTrue="1" operator="equal">
      <formula>0</formula>
    </cfRule>
    <cfRule type="cellIs" dxfId="9" priority="1" stopIfTrue="1" operator="equal">
      <formula>0</formula>
    </cfRule>
  </conditionalFormatting>
  <conditionalFormatting sqref="E9">
    <cfRule type="cellIs" dxfId="8" priority="9" stopIfTrue="1" operator="equal">
      <formula>0</formula>
    </cfRule>
  </conditionalFormatting>
  <conditionalFormatting sqref="K15 E9:J9 E13:J15 K10:K13">
    <cfRule type="cellIs" dxfId="7" priority="10" stopIfTrue="1" operator="equal">
      <formula>0</formula>
    </cfRule>
  </conditionalFormatting>
  <printOptions horizontalCentered="1"/>
  <pageMargins left="0.35" right="0.35" top="0.98" bottom="0.98" header="0.51" footer="0.51"/>
  <pageSetup paperSize="9" firstPageNumber="31" orientation="landscape" useFirstPageNumber="1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L16"/>
  <sheetViews>
    <sheetView showZeros="0" workbookViewId="0">
      <selection activeCell="C10" sqref="C10"/>
    </sheetView>
  </sheetViews>
  <sheetFormatPr defaultColWidth="9" defaultRowHeight="15.6"/>
  <cols>
    <col min="1" max="1" width="14" style="28" customWidth="1"/>
    <col min="2" max="2" width="9" style="28" customWidth="1"/>
    <col min="3" max="3" width="14.8984375" style="28" customWidth="1"/>
    <col min="4" max="5" width="9.19921875" style="28" customWidth="1"/>
    <col min="6" max="6" width="10.59765625" style="28" customWidth="1"/>
    <col min="7" max="7" width="9.19921875" style="28" customWidth="1"/>
    <col min="8" max="8" width="10.09765625" style="28" customWidth="1"/>
    <col min="9" max="10" width="8.3984375" style="28" customWidth="1"/>
    <col min="11" max="11" width="15.5" style="28" customWidth="1"/>
    <col min="12" max="12" width="10" style="28" customWidth="1"/>
    <col min="13" max="13" width="9" style="28" customWidth="1"/>
    <col min="14" max="16384" width="9" style="28"/>
  </cols>
  <sheetData>
    <row r="1" spans="1:12" ht="23.25" customHeight="1">
      <c r="A1" s="11" t="s">
        <v>294</v>
      </c>
    </row>
    <row r="2" spans="1:12" ht="29.25" customHeight="1">
      <c r="A2" s="218" t="s">
        <v>295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</row>
    <row r="3" spans="1:12" s="26" customFormat="1" ht="22.5" customHeight="1">
      <c r="A3" s="29"/>
      <c r="L3" s="39" t="s">
        <v>22</v>
      </c>
    </row>
    <row r="4" spans="1:12" s="11" customFormat="1" ht="22.5" customHeight="1">
      <c r="A4" s="246" t="s">
        <v>122</v>
      </c>
      <c r="B4" s="246" t="s">
        <v>123</v>
      </c>
      <c r="C4" s="250" t="s">
        <v>286</v>
      </c>
      <c r="D4" s="250" t="s">
        <v>287</v>
      </c>
      <c r="E4" s="250"/>
      <c r="F4" s="250"/>
      <c r="G4" s="250"/>
      <c r="H4" s="250"/>
      <c r="I4" s="250"/>
      <c r="J4" s="250"/>
      <c r="K4" s="250" t="s">
        <v>288</v>
      </c>
      <c r="L4" s="250" t="s">
        <v>289</v>
      </c>
    </row>
    <row r="5" spans="1:12" s="11" customFormat="1" ht="46.5" customHeight="1">
      <c r="A5" s="247"/>
      <c r="B5" s="247"/>
      <c r="C5" s="250"/>
      <c r="D5" s="31" t="s">
        <v>27</v>
      </c>
      <c r="E5" s="31" t="s">
        <v>35</v>
      </c>
      <c r="F5" s="31" t="s">
        <v>290</v>
      </c>
      <c r="G5" s="31" t="s">
        <v>29</v>
      </c>
      <c r="H5" s="31" t="s">
        <v>291</v>
      </c>
      <c r="I5" s="31" t="s">
        <v>153</v>
      </c>
      <c r="J5" s="31" t="s">
        <v>154</v>
      </c>
      <c r="K5" s="250"/>
      <c r="L5" s="250"/>
    </row>
    <row r="6" spans="1:12" ht="25.5" customHeight="1">
      <c r="A6" s="32"/>
      <c r="B6" s="32"/>
      <c r="C6" s="33" t="s">
        <v>27</v>
      </c>
      <c r="D6" s="34">
        <v>317.60000000000002</v>
      </c>
      <c r="E6" s="35"/>
      <c r="F6" s="36">
        <v>16</v>
      </c>
      <c r="G6" s="35"/>
      <c r="H6" s="35"/>
      <c r="I6" s="36">
        <v>301.60000000000002</v>
      </c>
      <c r="J6" s="35"/>
      <c r="K6" s="40"/>
      <c r="L6" s="40"/>
    </row>
    <row r="7" spans="1:12" s="27" customFormat="1" ht="39" customHeight="1">
      <c r="A7" s="37">
        <v>2110199</v>
      </c>
      <c r="B7" s="38" t="s">
        <v>148</v>
      </c>
      <c r="C7" s="38" t="s">
        <v>296</v>
      </c>
      <c r="D7" s="34">
        <f t="shared" ref="D7:D10" si="0">SUM(E7:J7)</f>
        <v>106.48</v>
      </c>
      <c r="E7" s="36"/>
      <c r="F7" s="36">
        <v>16</v>
      </c>
      <c r="G7" s="36"/>
      <c r="H7" s="36"/>
      <c r="I7" s="37">
        <v>90.48</v>
      </c>
      <c r="J7" s="36"/>
      <c r="K7" s="41" t="s">
        <v>297</v>
      </c>
      <c r="L7" s="37"/>
    </row>
    <row r="8" spans="1:12" s="27" customFormat="1" ht="25.5" customHeight="1">
      <c r="A8" s="37">
        <v>2110199</v>
      </c>
      <c r="B8" s="38" t="s">
        <v>148</v>
      </c>
      <c r="C8" s="37" t="s">
        <v>298</v>
      </c>
      <c r="D8" s="34">
        <v>211.12</v>
      </c>
      <c r="E8" s="37"/>
      <c r="F8" s="37"/>
      <c r="G8" s="37"/>
      <c r="H8" s="37"/>
      <c r="I8" s="37">
        <v>211.12</v>
      </c>
      <c r="J8" s="37"/>
      <c r="K8" s="42" t="s">
        <v>299</v>
      </c>
      <c r="L8" s="37"/>
    </row>
    <row r="9" spans="1:12" s="27" customFormat="1" ht="25.5" customHeight="1">
      <c r="A9" s="37"/>
      <c r="B9" s="37"/>
      <c r="C9" s="37"/>
      <c r="D9" s="34">
        <f t="shared" si="0"/>
        <v>0</v>
      </c>
      <c r="E9" s="37"/>
      <c r="F9" s="37"/>
      <c r="G9" s="37"/>
      <c r="H9" s="37"/>
      <c r="I9" s="37"/>
      <c r="J9" s="37"/>
      <c r="K9" s="42"/>
      <c r="L9" s="37"/>
    </row>
    <row r="10" spans="1:12" s="27" customFormat="1" ht="25.5" customHeight="1">
      <c r="A10" s="37"/>
      <c r="B10" s="37"/>
      <c r="C10" s="37"/>
      <c r="D10" s="34">
        <f t="shared" si="0"/>
        <v>0</v>
      </c>
      <c r="E10" s="37"/>
      <c r="F10" s="37"/>
      <c r="G10" s="37"/>
      <c r="H10" s="37"/>
      <c r="I10" s="37"/>
      <c r="J10" s="37"/>
      <c r="K10" s="42"/>
      <c r="L10" s="37"/>
    </row>
    <row r="11" spans="1:12" s="27" customFormat="1" ht="25.5" customHeight="1">
      <c r="A11" s="37"/>
      <c r="B11" s="37"/>
      <c r="C11" s="37"/>
      <c r="D11" s="34">
        <f t="shared" ref="D11:D15" si="1">SUM(E11:J11)</f>
        <v>0</v>
      </c>
      <c r="E11" s="37"/>
      <c r="F11" s="37"/>
      <c r="G11" s="37"/>
      <c r="H11" s="37"/>
      <c r="I11" s="37"/>
      <c r="J11" s="37"/>
      <c r="K11" s="42"/>
      <c r="L11" s="37"/>
    </row>
    <row r="12" spans="1:12" s="27" customFormat="1" ht="25.5" customHeight="1">
      <c r="A12" s="37"/>
      <c r="B12" s="37"/>
      <c r="C12" s="37"/>
      <c r="D12" s="34">
        <f t="shared" si="1"/>
        <v>0</v>
      </c>
      <c r="E12" s="36"/>
      <c r="F12" s="36"/>
      <c r="G12" s="36"/>
      <c r="H12" s="36"/>
      <c r="I12" s="36"/>
      <c r="J12" s="36"/>
      <c r="K12" s="41"/>
      <c r="L12" s="37"/>
    </row>
    <row r="13" spans="1:12" s="27" customFormat="1" ht="25.5" customHeight="1">
      <c r="A13" s="37"/>
      <c r="B13" s="37"/>
      <c r="C13" s="37"/>
      <c r="D13" s="34">
        <f t="shared" si="1"/>
        <v>0</v>
      </c>
      <c r="E13" s="37"/>
      <c r="F13" s="37"/>
      <c r="G13" s="37"/>
      <c r="H13" s="37"/>
      <c r="I13" s="37"/>
      <c r="J13" s="37"/>
      <c r="K13" s="42"/>
      <c r="L13" s="37"/>
    </row>
    <row r="14" spans="1:12" s="27" customFormat="1" ht="25.5" customHeight="1">
      <c r="A14" s="37"/>
      <c r="B14" s="37"/>
      <c r="C14" s="37"/>
      <c r="D14" s="34">
        <f t="shared" si="1"/>
        <v>0</v>
      </c>
      <c r="E14" s="37"/>
      <c r="F14" s="37"/>
      <c r="G14" s="37"/>
      <c r="H14" s="37"/>
      <c r="I14" s="37"/>
      <c r="J14" s="37"/>
      <c r="K14" s="42"/>
      <c r="L14" s="37"/>
    </row>
    <row r="15" spans="1:12" s="27" customFormat="1" ht="25.5" customHeight="1">
      <c r="A15" s="37"/>
      <c r="B15" s="37"/>
      <c r="C15" s="37"/>
      <c r="D15" s="34">
        <f t="shared" si="1"/>
        <v>0</v>
      </c>
      <c r="E15" s="37"/>
      <c r="F15" s="37"/>
      <c r="G15" s="37"/>
      <c r="H15" s="37"/>
      <c r="I15" s="37"/>
      <c r="J15" s="37"/>
      <c r="K15" s="42"/>
      <c r="L15" s="37"/>
    </row>
    <row r="16" spans="1:12" ht="36.75" customHeight="1">
      <c r="A16" s="292" t="s">
        <v>300</v>
      </c>
      <c r="B16" s="240"/>
      <c r="C16" s="240"/>
      <c r="D16" s="240"/>
      <c r="E16" s="240"/>
      <c r="F16" s="240"/>
      <c r="G16" s="240"/>
      <c r="H16" s="240"/>
      <c r="I16" s="240"/>
      <c r="J16" s="240"/>
      <c r="K16" s="240"/>
      <c r="L16" s="240"/>
    </row>
  </sheetData>
  <mergeCells count="8">
    <mergeCell ref="A2:L2"/>
    <mergeCell ref="D4:J4"/>
    <mergeCell ref="A16:L16"/>
    <mergeCell ref="A4:A5"/>
    <mergeCell ref="B4:B5"/>
    <mergeCell ref="C4:C5"/>
    <mergeCell ref="K4:K5"/>
    <mergeCell ref="L4:L5"/>
  </mergeCells>
  <phoneticPr fontId="20" type="noConversion"/>
  <conditionalFormatting sqref="F6">
    <cfRule type="cellIs" dxfId="6" priority="4" stopIfTrue="1" operator="equal">
      <formula>0</formula>
    </cfRule>
    <cfRule type="cellIs" dxfId="5" priority="3" stopIfTrue="1" operator="equal">
      <formula>0</formula>
    </cfRule>
  </conditionalFormatting>
  <conditionalFormatting sqref="I6">
    <cfRule type="cellIs" dxfId="4" priority="2" stopIfTrue="1" operator="equal">
      <formula>0</formula>
    </cfRule>
    <cfRule type="cellIs" dxfId="3" priority="1" stopIfTrue="1" operator="equal">
      <formula>0</formula>
    </cfRule>
  </conditionalFormatting>
  <conditionalFormatting sqref="K8:K10 E7:H7 J7">
    <cfRule type="cellIs" dxfId="2" priority="6" stopIfTrue="1" operator="equal">
      <formula>0</formula>
    </cfRule>
  </conditionalFormatting>
  <conditionalFormatting sqref="K8 E7:H7 J7">
    <cfRule type="cellIs" dxfId="1" priority="5" stopIfTrue="1" operator="equal">
      <formula>0</formula>
    </cfRule>
  </conditionalFormatting>
  <conditionalFormatting sqref="K13:K15 K11 E12:J15">
    <cfRule type="cellIs" dxfId="0" priority="7" stopIfTrue="1" operator="equal">
      <formula>0</formula>
    </cfRule>
  </conditionalFormatting>
  <printOptions horizontalCentered="1"/>
  <pageMargins left="0.35" right="0.35" top="0.98" bottom="0.98" header="0.51" footer="0.51"/>
  <pageSetup paperSize="9" firstPageNumber="32" orientation="landscape" useFirstPageNumber="1"/>
  <headerFooter scaleWithDoc="0"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K37"/>
  <sheetViews>
    <sheetView topLeftCell="A10" workbookViewId="0">
      <selection activeCell="H26" sqref="H26"/>
    </sheetView>
  </sheetViews>
  <sheetFormatPr defaultColWidth="9" defaultRowHeight="15.6"/>
  <cols>
    <col min="1" max="1" width="9.09765625" style="10" customWidth="1"/>
    <col min="2" max="2" width="4.69921875" style="10" customWidth="1"/>
    <col min="3" max="3" width="7.5" style="10" customWidth="1"/>
    <col min="4" max="4" width="9" style="10" customWidth="1"/>
    <col min="5" max="5" width="7.19921875" style="10" customWidth="1"/>
    <col min="6" max="6" width="8.5" style="10" customWidth="1"/>
    <col min="7" max="7" width="8.59765625" style="10" customWidth="1"/>
    <col min="8" max="8" width="6.3984375" style="10" customWidth="1"/>
    <col min="9" max="9" width="4.3984375" style="10" customWidth="1"/>
    <col min="10" max="10" width="7.3984375" style="10" customWidth="1"/>
    <col min="11" max="11" width="8" style="10" customWidth="1"/>
    <col min="12" max="12" width="9" style="10" customWidth="1"/>
    <col min="13" max="16384" width="9" style="10"/>
  </cols>
  <sheetData>
    <row r="1" spans="1:11" ht="18.899999999999999" customHeight="1">
      <c r="A1" s="11" t="s">
        <v>301</v>
      </c>
    </row>
    <row r="2" spans="1:11" s="9" customFormat="1" ht="27.6">
      <c r="A2" s="293" t="s">
        <v>302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</row>
    <row r="3" spans="1:11" s="9" customFormat="1" ht="21" customHeight="1">
      <c r="A3" s="294" t="s">
        <v>303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</row>
    <row r="4" spans="1:11" s="9" customFormat="1">
      <c r="A4" s="12" t="s">
        <v>304</v>
      </c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1" s="9" customFormat="1">
      <c r="A5" s="13" t="s">
        <v>305</v>
      </c>
      <c r="B5" s="296"/>
      <c r="C5" s="296"/>
      <c r="D5" s="296"/>
      <c r="E5" s="296"/>
      <c r="F5" s="297" t="s">
        <v>306</v>
      </c>
      <c r="G5" s="296"/>
      <c r="H5" s="297" t="s">
        <v>307</v>
      </c>
      <c r="I5" s="296"/>
      <c r="J5" s="296"/>
      <c r="K5" s="296"/>
    </row>
    <row r="6" spans="1:11" s="9" customFormat="1">
      <c r="A6" s="13" t="s">
        <v>308</v>
      </c>
      <c r="B6" s="296"/>
      <c r="C6" s="296"/>
      <c r="D6" s="296"/>
      <c r="E6" s="296"/>
      <c r="F6" s="297" t="s">
        <v>309</v>
      </c>
      <c r="G6" s="296"/>
      <c r="H6" s="298"/>
      <c r="I6" s="298"/>
      <c r="J6" s="298"/>
      <c r="K6" s="298"/>
    </row>
    <row r="7" spans="1:11" s="9" customFormat="1" ht="28.8">
      <c r="A7" s="15" t="s">
        <v>310</v>
      </c>
      <c r="B7" s="296"/>
      <c r="C7" s="296"/>
      <c r="D7" s="296"/>
      <c r="E7" s="296"/>
      <c r="F7" s="296"/>
      <c r="G7" s="296"/>
      <c r="H7" s="296"/>
      <c r="I7" s="296"/>
      <c r="J7" s="296"/>
      <c r="K7" s="296"/>
    </row>
    <row r="8" spans="1:11" s="9" customFormat="1">
      <c r="A8" s="328" t="s">
        <v>311</v>
      </c>
      <c r="B8" s="299" t="s">
        <v>312</v>
      </c>
      <c r="C8" s="300"/>
      <c r="D8" s="301" t="s">
        <v>313</v>
      </c>
      <c r="E8" s="302"/>
      <c r="F8" s="302"/>
      <c r="G8" s="303"/>
      <c r="H8" s="304" t="s">
        <v>314</v>
      </c>
      <c r="I8" s="305"/>
      <c r="J8" s="305"/>
      <c r="K8" s="305"/>
    </row>
    <row r="9" spans="1:11" s="9" customFormat="1">
      <c r="A9" s="329"/>
      <c r="B9" s="306">
        <v>1</v>
      </c>
      <c r="C9" s="306"/>
      <c r="D9" s="307"/>
      <c r="E9" s="308"/>
      <c r="F9" s="308"/>
      <c r="G9" s="309"/>
      <c r="H9" s="298"/>
      <c r="I9" s="298"/>
      <c r="J9" s="298"/>
      <c r="K9" s="298"/>
    </row>
    <row r="10" spans="1:11" s="9" customFormat="1">
      <c r="A10" s="329"/>
      <c r="B10" s="306">
        <v>2</v>
      </c>
      <c r="C10" s="306"/>
      <c r="D10" s="307"/>
      <c r="E10" s="308"/>
      <c r="F10" s="308"/>
      <c r="G10" s="309"/>
      <c r="H10" s="298"/>
      <c r="I10" s="298"/>
      <c r="J10" s="298"/>
      <c r="K10" s="298"/>
    </row>
    <row r="11" spans="1:11" s="9" customFormat="1">
      <c r="A11" s="315"/>
      <c r="B11" s="306" t="s">
        <v>315</v>
      </c>
      <c r="C11" s="306"/>
      <c r="D11" s="310"/>
      <c r="E11" s="311"/>
      <c r="F11" s="311"/>
      <c r="G11" s="312"/>
      <c r="H11" s="313"/>
      <c r="I11" s="313"/>
      <c r="J11" s="313"/>
      <c r="K11" s="313"/>
    </row>
    <row r="12" spans="1:11" s="9" customFormat="1" ht="28.8">
      <c r="A12" s="13" t="s">
        <v>316</v>
      </c>
      <c r="B12" s="296"/>
      <c r="C12" s="296"/>
      <c r="D12" s="296"/>
      <c r="E12" s="296"/>
      <c r="F12" s="296"/>
      <c r="G12" s="296"/>
      <c r="H12" s="296"/>
      <c r="I12" s="296"/>
      <c r="J12" s="296"/>
      <c r="K12" s="296"/>
    </row>
    <row r="13" spans="1:11" s="9" customFormat="1" ht="28.8">
      <c r="A13" s="13" t="s">
        <v>317</v>
      </c>
      <c r="B13" s="298"/>
      <c r="C13" s="298"/>
      <c r="D13" s="298"/>
      <c r="E13" s="298"/>
      <c r="F13" s="298"/>
      <c r="G13" s="298"/>
      <c r="H13" s="298"/>
      <c r="I13" s="298"/>
      <c r="J13" s="298"/>
      <c r="K13" s="298"/>
    </row>
    <row r="14" spans="1:11" ht="18" customHeight="1">
      <c r="A14" s="297" t="s">
        <v>318</v>
      </c>
      <c r="B14" s="314" t="s">
        <v>319</v>
      </c>
      <c r="C14" s="315"/>
      <c r="D14" s="314" t="s">
        <v>320</v>
      </c>
      <c r="E14" s="315"/>
      <c r="F14" s="13" t="s">
        <v>321</v>
      </c>
      <c r="G14" s="13" t="s">
        <v>322</v>
      </c>
      <c r="H14" s="297" t="s">
        <v>323</v>
      </c>
      <c r="I14" s="296"/>
      <c r="J14" s="297" t="s">
        <v>289</v>
      </c>
      <c r="K14" s="296"/>
    </row>
    <row r="15" spans="1:11" ht="18" customHeight="1">
      <c r="A15" s="298"/>
      <c r="B15" s="297" t="s">
        <v>324</v>
      </c>
      <c r="C15" s="296"/>
      <c r="D15" s="297" t="s">
        <v>325</v>
      </c>
      <c r="E15" s="296"/>
      <c r="F15" s="16"/>
      <c r="G15" s="16"/>
      <c r="H15" s="316"/>
      <c r="I15" s="316"/>
      <c r="J15" s="316"/>
      <c r="K15" s="316"/>
    </row>
    <row r="16" spans="1:11" ht="18" customHeight="1">
      <c r="A16" s="298"/>
      <c r="B16" s="296"/>
      <c r="C16" s="296"/>
      <c r="D16" s="297" t="s">
        <v>326</v>
      </c>
      <c r="E16" s="296"/>
      <c r="F16" s="16"/>
      <c r="G16" s="16"/>
      <c r="H16" s="316"/>
      <c r="I16" s="316"/>
      <c r="J16" s="316"/>
      <c r="K16" s="316"/>
    </row>
    <row r="17" spans="1:11" ht="18" customHeight="1">
      <c r="A17" s="298"/>
      <c r="B17" s="296"/>
      <c r="C17" s="296"/>
      <c r="D17" s="297" t="s">
        <v>327</v>
      </c>
      <c r="E17" s="296"/>
      <c r="F17" s="16"/>
      <c r="G17" s="16"/>
      <c r="H17" s="316"/>
      <c r="I17" s="316"/>
      <c r="J17" s="316"/>
      <c r="K17" s="316"/>
    </row>
    <row r="18" spans="1:11" ht="18" customHeight="1">
      <c r="A18" s="298"/>
      <c r="B18" s="296"/>
      <c r="C18" s="296"/>
      <c r="D18" s="297" t="s">
        <v>328</v>
      </c>
      <c r="E18" s="296"/>
      <c r="F18" s="16"/>
      <c r="G18" s="16"/>
      <c r="H18" s="316"/>
      <c r="I18" s="316"/>
      <c r="J18" s="316"/>
      <c r="K18" s="316"/>
    </row>
    <row r="19" spans="1:11" ht="18" customHeight="1">
      <c r="A19" s="298"/>
      <c r="B19" s="331" t="s">
        <v>329</v>
      </c>
      <c r="C19" s="312"/>
      <c r="D19" s="297" t="s">
        <v>330</v>
      </c>
      <c r="E19" s="296"/>
      <c r="F19" s="16"/>
      <c r="G19" s="16"/>
      <c r="H19" s="316"/>
      <c r="I19" s="316"/>
      <c r="J19" s="316"/>
      <c r="K19" s="316"/>
    </row>
    <row r="20" spans="1:11" ht="18" customHeight="1">
      <c r="A20" s="298"/>
      <c r="B20" s="332"/>
      <c r="C20" s="333"/>
      <c r="D20" s="297" t="s">
        <v>331</v>
      </c>
      <c r="E20" s="296"/>
      <c r="F20" s="16"/>
      <c r="G20" s="16"/>
      <c r="H20" s="316"/>
      <c r="I20" s="316"/>
      <c r="J20" s="316"/>
      <c r="K20" s="316"/>
    </row>
    <row r="21" spans="1:11" ht="18" customHeight="1">
      <c r="A21" s="298"/>
      <c r="B21" s="332"/>
      <c r="C21" s="333"/>
      <c r="D21" s="297" t="s">
        <v>332</v>
      </c>
      <c r="E21" s="296"/>
      <c r="F21" s="16"/>
      <c r="G21" s="16"/>
      <c r="H21" s="316"/>
      <c r="I21" s="316"/>
      <c r="J21" s="316"/>
      <c r="K21" s="316"/>
    </row>
    <row r="22" spans="1:11" ht="18" customHeight="1">
      <c r="A22" s="298"/>
      <c r="B22" s="332"/>
      <c r="C22" s="333"/>
      <c r="D22" s="297" t="s">
        <v>333</v>
      </c>
      <c r="E22" s="296"/>
      <c r="F22" s="16"/>
      <c r="G22" s="16"/>
      <c r="H22" s="316"/>
      <c r="I22" s="316"/>
      <c r="J22" s="316"/>
      <c r="K22" s="316"/>
    </row>
    <row r="23" spans="1:11" ht="27.9" customHeight="1">
      <c r="A23" s="298"/>
      <c r="B23" s="334"/>
      <c r="C23" s="303"/>
      <c r="D23" s="297" t="s">
        <v>334</v>
      </c>
      <c r="E23" s="296"/>
      <c r="F23" s="16"/>
      <c r="G23" s="16"/>
      <c r="H23" s="316"/>
      <c r="I23" s="316"/>
      <c r="J23" s="316"/>
      <c r="K23" s="316"/>
    </row>
    <row r="24" spans="1:11" s="9" customFormat="1" ht="28.8">
      <c r="A24" s="13" t="s">
        <v>335</v>
      </c>
      <c r="B24" s="317" t="s">
        <v>336</v>
      </c>
      <c r="C24" s="306"/>
      <c r="D24" s="306"/>
      <c r="E24" s="306"/>
      <c r="F24" s="306"/>
      <c r="G24" s="306"/>
      <c r="H24" s="306"/>
      <c r="I24" s="306"/>
      <c r="J24" s="306"/>
      <c r="K24" s="306"/>
    </row>
    <row r="25" spans="1:11" ht="17.100000000000001" customHeight="1">
      <c r="A25" s="297" t="s">
        <v>337</v>
      </c>
      <c r="B25" s="318" t="s">
        <v>338</v>
      </c>
      <c r="C25" s="319"/>
      <c r="D25" s="319"/>
      <c r="E25" s="319"/>
      <c r="F25" s="13" t="s">
        <v>339</v>
      </c>
      <c r="G25" s="13" t="s">
        <v>340</v>
      </c>
      <c r="H25" s="13" t="s">
        <v>341</v>
      </c>
      <c r="I25" s="13" t="s">
        <v>342</v>
      </c>
      <c r="J25" s="13" t="s">
        <v>341</v>
      </c>
      <c r="K25" s="13" t="s">
        <v>289</v>
      </c>
    </row>
    <row r="26" spans="1:11" ht="17.100000000000001" customHeight="1">
      <c r="A26" s="298"/>
      <c r="B26" s="297" t="s">
        <v>343</v>
      </c>
      <c r="C26" s="330" t="s">
        <v>344</v>
      </c>
      <c r="D26" s="14" t="s">
        <v>345</v>
      </c>
      <c r="E26" s="14"/>
      <c r="F26" s="14"/>
      <c r="G26" s="14"/>
      <c r="H26" s="14"/>
      <c r="I26" s="14"/>
      <c r="J26" s="14"/>
      <c r="K26" s="14"/>
    </row>
    <row r="27" spans="1:11" ht="17.100000000000001" customHeight="1">
      <c r="A27" s="298"/>
      <c r="B27" s="296"/>
      <c r="C27" s="329"/>
      <c r="D27" s="14" t="s">
        <v>346</v>
      </c>
      <c r="E27" s="14"/>
      <c r="F27" s="14"/>
      <c r="G27" s="14"/>
      <c r="H27" s="14"/>
      <c r="I27" s="14"/>
      <c r="J27" s="14"/>
      <c r="K27" s="14"/>
    </row>
    <row r="28" spans="1:11" ht="17.100000000000001" customHeight="1">
      <c r="A28" s="298"/>
      <c r="B28" s="296"/>
      <c r="C28" s="315"/>
      <c r="D28" s="14" t="s">
        <v>347</v>
      </c>
      <c r="E28" s="14"/>
      <c r="F28" s="14"/>
      <c r="G28" s="14"/>
      <c r="H28" s="14"/>
      <c r="I28" s="14"/>
      <c r="J28" s="14"/>
      <c r="K28" s="14"/>
    </row>
    <row r="29" spans="1:11" ht="17.100000000000001" customHeight="1">
      <c r="A29" s="298"/>
      <c r="B29" s="296"/>
      <c r="C29" s="320" t="s">
        <v>348</v>
      </c>
      <c r="D29" s="321"/>
      <c r="E29" s="322"/>
      <c r="F29" s="307"/>
      <c r="G29" s="308"/>
      <c r="H29" s="308"/>
      <c r="I29" s="308"/>
      <c r="J29" s="308"/>
      <c r="K29" s="309"/>
    </row>
    <row r="30" spans="1:11" ht="17.100000000000001" customHeight="1">
      <c r="A30" s="298"/>
      <c r="B30" s="296"/>
      <c r="C30" s="330" t="s">
        <v>349</v>
      </c>
      <c r="D30" s="14" t="s">
        <v>350</v>
      </c>
      <c r="E30" s="14"/>
      <c r="F30" s="14"/>
      <c r="G30" s="14"/>
      <c r="H30" s="14"/>
      <c r="I30" s="14"/>
      <c r="J30" s="14"/>
      <c r="K30" s="14"/>
    </row>
    <row r="31" spans="1:11" ht="17.100000000000001" customHeight="1">
      <c r="A31" s="298"/>
      <c r="B31" s="296"/>
      <c r="C31" s="329"/>
      <c r="D31" s="14" t="s">
        <v>351</v>
      </c>
      <c r="E31" s="14"/>
      <c r="F31" s="14"/>
      <c r="G31" s="14"/>
      <c r="H31" s="14"/>
      <c r="I31" s="14"/>
      <c r="J31" s="14"/>
      <c r="K31" s="14"/>
    </row>
    <row r="32" spans="1:11" ht="17.100000000000001" customHeight="1">
      <c r="A32" s="298"/>
      <c r="B32" s="296"/>
      <c r="C32" s="315"/>
      <c r="D32" s="14" t="s">
        <v>347</v>
      </c>
      <c r="E32" s="14"/>
      <c r="F32" s="14"/>
      <c r="G32" s="14"/>
      <c r="H32" s="14"/>
      <c r="I32" s="14"/>
      <c r="J32" s="14"/>
      <c r="K32" s="14"/>
    </row>
    <row r="33" spans="1:11" ht="17.100000000000001" customHeight="1">
      <c r="A33" s="298"/>
      <c r="B33" s="296"/>
      <c r="C33" s="320" t="s">
        <v>352</v>
      </c>
      <c r="D33" s="321"/>
      <c r="E33" s="322"/>
      <c r="F33" s="320"/>
      <c r="G33" s="321"/>
      <c r="H33" s="321"/>
      <c r="I33" s="321"/>
      <c r="J33" s="321"/>
      <c r="K33" s="322"/>
    </row>
    <row r="34" spans="1:11" ht="17.100000000000001" customHeight="1">
      <c r="A34" s="296"/>
      <c r="B34" s="318" t="s">
        <v>353</v>
      </c>
      <c r="C34" s="319"/>
      <c r="D34" s="319"/>
      <c r="E34" s="319"/>
      <c r="F34" s="13" t="s">
        <v>339</v>
      </c>
      <c r="G34" s="13" t="s">
        <v>340</v>
      </c>
      <c r="H34" s="13" t="s">
        <v>341</v>
      </c>
      <c r="I34" s="13" t="s">
        <v>342</v>
      </c>
      <c r="J34" s="13" t="s">
        <v>341</v>
      </c>
      <c r="K34" s="13" t="s">
        <v>289</v>
      </c>
    </row>
    <row r="35" spans="1:11" ht="17.100000000000001" customHeight="1">
      <c r="A35" s="298"/>
      <c r="B35" s="18"/>
      <c r="C35" s="316"/>
      <c r="D35" s="316"/>
      <c r="E35" s="316"/>
      <c r="F35" s="19"/>
      <c r="G35" s="20"/>
      <c r="H35" s="17"/>
      <c r="I35" s="17"/>
      <c r="J35" s="17"/>
      <c r="K35" s="17"/>
    </row>
    <row r="36" spans="1:11">
      <c r="A36" s="323" t="s">
        <v>354</v>
      </c>
      <c r="B36" s="324"/>
      <c r="C36" s="324"/>
      <c r="D36" s="324"/>
      <c r="E36" s="325"/>
      <c r="F36" s="326"/>
      <c r="G36" s="326"/>
      <c r="H36" s="326"/>
      <c r="I36" s="326"/>
      <c r="J36" s="326"/>
      <c r="K36" s="326"/>
    </row>
    <row r="37" spans="1:11">
      <c r="A37" s="21" t="s">
        <v>355</v>
      </c>
      <c r="B37" s="22"/>
      <c r="C37" s="23"/>
      <c r="D37" s="24"/>
      <c r="E37" s="327" t="s">
        <v>356</v>
      </c>
      <c r="F37" s="327"/>
      <c r="G37" s="22"/>
      <c r="H37" s="25"/>
      <c r="I37" s="22"/>
      <c r="J37" s="22"/>
      <c r="K37" s="22"/>
    </row>
  </sheetData>
  <mergeCells count="73">
    <mergeCell ref="A8:A11"/>
    <mergeCell ref="A14:A23"/>
    <mergeCell ref="A25:A35"/>
    <mergeCell ref="B26:B33"/>
    <mergeCell ref="C26:C28"/>
    <mergeCell ref="C30:C32"/>
    <mergeCell ref="B15:C18"/>
    <mergeCell ref="B19:C23"/>
    <mergeCell ref="B34:E34"/>
    <mergeCell ref="C35:E35"/>
    <mergeCell ref="A36:E36"/>
    <mergeCell ref="F36:K36"/>
    <mergeCell ref="E37:F37"/>
    <mergeCell ref="B24:K24"/>
    <mergeCell ref="B25:E25"/>
    <mergeCell ref="C29:E29"/>
    <mergeCell ref="F29:K29"/>
    <mergeCell ref="C33:E33"/>
    <mergeCell ref="F33:K33"/>
    <mergeCell ref="D22:E22"/>
    <mergeCell ref="H22:I22"/>
    <mergeCell ref="J22:K22"/>
    <mergeCell ref="D23:E23"/>
    <mergeCell ref="H23:I23"/>
    <mergeCell ref="J23:K23"/>
    <mergeCell ref="D20:E20"/>
    <mergeCell ref="H20:I20"/>
    <mergeCell ref="J20:K20"/>
    <mergeCell ref="D21:E21"/>
    <mergeCell ref="H21:I21"/>
    <mergeCell ref="J21:K21"/>
    <mergeCell ref="D18:E18"/>
    <mergeCell ref="H18:I18"/>
    <mergeCell ref="J18:K18"/>
    <mergeCell ref="D19:E19"/>
    <mergeCell ref="H19:I19"/>
    <mergeCell ref="J19:K19"/>
    <mergeCell ref="D16:E16"/>
    <mergeCell ref="H16:I16"/>
    <mergeCell ref="J16:K16"/>
    <mergeCell ref="D17:E17"/>
    <mergeCell ref="H17:I17"/>
    <mergeCell ref="J17:K17"/>
    <mergeCell ref="B14:C14"/>
    <mergeCell ref="D14:E14"/>
    <mergeCell ref="H14:I14"/>
    <mergeCell ref="J14:K14"/>
    <mergeCell ref="D15:E15"/>
    <mergeCell ref="H15:I15"/>
    <mergeCell ref="J15:K15"/>
    <mergeCell ref="B11:C11"/>
    <mergeCell ref="D11:G11"/>
    <mergeCell ref="H11:K11"/>
    <mergeCell ref="B12:K12"/>
    <mergeCell ref="B13:K13"/>
    <mergeCell ref="B9:C9"/>
    <mergeCell ref="D9:G9"/>
    <mergeCell ref="H9:K9"/>
    <mergeCell ref="B10:C10"/>
    <mergeCell ref="D10:G10"/>
    <mergeCell ref="H10:K10"/>
    <mergeCell ref="B6:E6"/>
    <mergeCell ref="F6:G6"/>
    <mergeCell ref="H6:K6"/>
    <mergeCell ref="B7:K7"/>
    <mergeCell ref="B8:C8"/>
    <mergeCell ref="D8:G8"/>
    <mergeCell ref="H8:K8"/>
    <mergeCell ref="A2:K2"/>
    <mergeCell ref="A3:K3"/>
    <mergeCell ref="B5:E5"/>
    <mergeCell ref="F5:G5"/>
    <mergeCell ref="H5:K5"/>
  </mergeCells>
  <phoneticPr fontId="20" type="noConversion"/>
  <printOptions horizontalCentered="1"/>
  <pageMargins left="0.75" right="0.75" top="0.81" bottom="0.41" header="0.51" footer="0.51"/>
  <pageSetup paperSize="9" firstPageNumber="33" orientation="portrait" useFirstPageNumber="1"/>
  <headerFooter scaleWithDoc="0"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I39"/>
  <sheetViews>
    <sheetView workbookViewId="0">
      <selection activeCell="L11" sqref="L11"/>
    </sheetView>
  </sheetViews>
  <sheetFormatPr defaultColWidth="9" defaultRowHeight="15.6"/>
  <cols>
    <col min="1" max="1" width="9" style="2" customWidth="1"/>
    <col min="2" max="2" width="8.69921875" style="3" customWidth="1"/>
    <col min="3" max="3" width="11.3984375" style="3" customWidth="1"/>
    <col min="4" max="4" width="13.8984375" style="3" customWidth="1"/>
    <col min="5" max="5" width="11.8984375" style="3" customWidth="1"/>
    <col min="6" max="6" width="8.8984375" style="3" customWidth="1"/>
    <col min="7" max="9" width="8.19921875" style="3" customWidth="1"/>
    <col min="10" max="10" width="9" style="2" customWidth="1"/>
    <col min="11" max="16384" width="9" style="2"/>
  </cols>
  <sheetData>
    <row r="1" spans="1:9" ht="15.75" customHeight="1">
      <c r="A1" s="335" t="s">
        <v>357</v>
      </c>
      <c r="B1" s="336"/>
      <c r="C1" s="4"/>
      <c r="D1" s="4"/>
      <c r="E1" s="337"/>
      <c r="F1" s="337"/>
      <c r="G1" s="4"/>
      <c r="H1" s="4"/>
      <c r="I1" s="4"/>
    </row>
    <row r="2" spans="1:9" ht="39" customHeight="1">
      <c r="A2" s="338" t="s">
        <v>358</v>
      </c>
      <c r="B2" s="338"/>
      <c r="C2" s="338"/>
      <c r="D2" s="338"/>
      <c r="E2" s="338"/>
      <c r="F2" s="338"/>
      <c r="G2" s="338"/>
      <c r="H2" s="338"/>
      <c r="I2" s="338"/>
    </row>
    <row r="3" spans="1:9" ht="24" customHeight="1">
      <c r="A3" s="339" t="s">
        <v>359</v>
      </c>
      <c r="B3" s="339"/>
      <c r="C3" s="339"/>
      <c r="D3" s="339"/>
      <c r="E3" s="339"/>
      <c r="F3" s="339"/>
      <c r="G3" s="339"/>
      <c r="H3" s="339"/>
      <c r="I3" s="339"/>
    </row>
    <row r="4" spans="1:9" s="1" customFormat="1" ht="30" customHeight="1">
      <c r="A4" s="340" t="s">
        <v>360</v>
      </c>
      <c r="B4" s="341"/>
      <c r="C4" s="341"/>
      <c r="D4" s="341"/>
      <c r="E4" s="341"/>
      <c r="F4" s="341"/>
      <c r="G4" s="341"/>
      <c r="H4" s="341"/>
      <c r="I4" s="341"/>
    </row>
    <row r="5" spans="1:9" s="1" customFormat="1" ht="16.95" customHeight="1">
      <c r="A5" s="6" t="s">
        <v>361</v>
      </c>
      <c r="B5" s="341" t="s">
        <v>41</v>
      </c>
      <c r="C5" s="341"/>
      <c r="D5" s="341"/>
      <c r="E5" s="341"/>
      <c r="F5" s="341"/>
      <c r="G5" s="341"/>
      <c r="H5" s="341"/>
      <c r="I5" s="341"/>
    </row>
    <row r="6" spans="1:9" s="1" customFormat="1" ht="16.95" customHeight="1">
      <c r="A6" s="6" t="s">
        <v>362</v>
      </c>
      <c r="B6" s="341"/>
      <c r="C6" s="341"/>
      <c r="D6" s="341"/>
      <c r="E6" s="341"/>
      <c r="F6" s="341"/>
      <c r="G6" s="341"/>
      <c r="H6" s="341"/>
      <c r="I6" s="341"/>
    </row>
    <row r="7" spans="1:9" s="1" customFormat="1" ht="41.25" customHeight="1">
      <c r="A7" s="6" t="s">
        <v>363</v>
      </c>
      <c r="B7" s="6" t="s">
        <v>364</v>
      </c>
      <c r="C7" s="341" t="s">
        <v>365</v>
      </c>
      <c r="D7" s="341"/>
      <c r="E7" s="341"/>
      <c r="F7" s="341"/>
      <c r="G7" s="341"/>
      <c r="H7" s="341" t="s">
        <v>366</v>
      </c>
      <c r="I7" s="341"/>
    </row>
    <row r="8" spans="1:9" s="1" customFormat="1" ht="45" customHeight="1">
      <c r="A8" s="340"/>
      <c r="B8" s="341"/>
      <c r="C8" s="341" t="s">
        <v>28</v>
      </c>
      <c r="D8" s="341" t="s">
        <v>367</v>
      </c>
      <c r="E8" s="341"/>
      <c r="F8" s="341" t="s">
        <v>368</v>
      </c>
      <c r="G8" s="6" t="s">
        <v>369</v>
      </c>
      <c r="H8" s="6" t="s">
        <v>370</v>
      </c>
      <c r="I8" s="6" t="s">
        <v>371</v>
      </c>
    </row>
    <row r="9" spans="1:9" s="1" customFormat="1" ht="45" customHeight="1">
      <c r="A9" s="340"/>
      <c r="B9" s="341"/>
      <c r="C9" s="341"/>
      <c r="D9" s="341" t="s">
        <v>372</v>
      </c>
      <c r="E9" s="341"/>
      <c r="F9" s="341"/>
      <c r="G9" s="6" t="s">
        <v>373</v>
      </c>
      <c r="H9" s="6" t="s">
        <v>25</v>
      </c>
      <c r="I9" s="6" t="s">
        <v>25</v>
      </c>
    </row>
    <row r="10" spans="1:9" s="1" customFormat="1" ht="45" customHeight="1">
      <c r="A10" s="5"/>
      <c r="B10" s="7">
        <v>857.54</v>
      </c>
      <c r="C10" s="7">
        <v>555.94000000000005</v>
      </c>
      <c r="D10" s="342"/>
      <c r="E10" s="342"/>
      <c r="F10" s="7"/>
      <c r="G10" s="7">
        <v>301.60000000000002</v>
      </c>
      <c r="H10" s="7">
        <v>539.94000000000005</v>
      </c>
      <c r="I10" s="7">
        <v>317.60000000000002</v>
      </c>
    </row>
    <row r="11" spans="1:9" s="1" customFormat="1" ht="88.05" customHeight="1">
      <c r="A11" s="6" t="s">
        <v>374</v>
      </c>
      <c r="B11" s="340" t="s">
        <v>375</v>
      </c>
      <c r="C11" s="340"/>
      <c r="D11" s="340"/>
      <c r="E11" s="340"/>
      <c r="F11" s="340"/>
      <c r="G11" s="340"/>
      <c r="H11" s="340"/>
      <c r="I11" s="340"/>
    </row>
    <row r="12" spans="1:9" s="1" customFormat="1" ht="30.75" customHeight="1">
      <c r="A12" s="6" t="s">
        <v>376</v>
      </c>
      <c r="B12" s="340" t="s">
        <v>377</v>
      </c>
      <c r="C12" s="340"/>
      <c r="D12" s="340"/>
      <c r="E12" s="340"/>
      <c r="F12" s="340"/>
      <c r="G12" s="340"/>
      <c r="H12" s="340"/>
      <c r="I12" s="340"/>
    </row>
    <row r="13" spans="1:9" s="1" customFormat="1" ht="30.75" customHeight="1">
      <c r="A13" s="341" t="s">
        <v>378</v>
      </c>
      <c r="B13" s="341" t="s">
        <v>319</v>
      </c>
      <c r="C13" s="341" t="s">
        <v>320</v>
      </c>
      <c r="D13" s="341" t="s">
        <v>379</v>
      </c>
      <c r="E13" s="341"/>
      <c r="F13" s="341" t="s">
        <v>322</v>
      </c>
      <c r="G13" s="341"/>
      <c r="H13" s="341" t="s">
        <v>323</v>
      </c>
      <c r="I13" s="341" t="s">
        <v>289</v>
      </c>
    </row>
    <row r="14" spans="1:9" s="1" customFormat="1" ht="30.75" customHeight="1">
      <c r="A14" s="341"/>
      <c r="B14" s="341"/>
      <c r="C14" s="341"/>
      <c r="D14" s="341" t="s">
        <v>380</v>
      </c>
      <c r="E14" s="341"/>
      <c r="F14" s="341"/>
      <c r="G14" s="341"/>
      <c r="H14" s="341"/>
      <c r="I14" s="341"/>
    </row>
    <row r="15" spans="1:9" s="1" customFormat="1" ht="45" customHeight="1">
      <c r="A15" s="5"/>
      <c r="B15" s="6" t="s">
        <v>324</v>
      </c>
      <c r="C15" s="6" t="s">
        <v>325</v>
      </c>
      <c r="D15" s="343" t="s">
        <v>381</v>
      </c>
      <c r="E15" s="344"/>
      <c r="F15" s="344"/>
      <c r="G15" s="344"/>
      <c r="H15" s="344"/>
      <c r="I15" s="345"/>
    </row>
    <row r="16" spans="1:9" s="1" customFormat="1" ht="42" customHeight="1">
      <c r="A16" s="5"/>
      <c r="B16" s="6"/>
      <c r="C16" s="6" t="s">
        <v>326</v>
      </c>
      <c r="D16" s="343" t="s">
        <v>382</v>
      </c>
      <c r="E16" s="344"/>
      <c r="F16" s="344"/>
      <c r="G16" s="344"/>
      <c r="H16" s="344"/>
      <c r="I16" s="345"/>
    </row>
    <row r="17" spans="1:9" s="1" customFormat="1" ht="19.05" customHeight="1">
      <c r="A17" s="5"/>
      <c r="B17" s="6"/>
      <c r="C17" s="6" t="s">
        <v>327</v>
      </c>
      <c r="D17" s="343" t="s">
        <v>383</v>
      </c>
      <c r="E17" s="344"/>
      <c r="F17" s="344"/>
      <c r="G17" s="344"/>
      <c r="H17" s="344"/>
      <c r="I17" s="345"/>
    </row>
    <row r="18" spans="1:9" s="1" customFormat="1" ht="19.05" customHeight="1">
      <c r="A18" s="5"/>
      <c r="B18" s="6"/>
      <c r="C18" s="6" t="s">
        <v>328</v>
      </c>
      <c r="D18" s="343" t="s">
        <v>384</v>
      </c>
      <c r="E18" s="344"/>
      <c r="F18" s="344"/>
      <c r="G18" s="344"/>
      <c r="H18" s="344"/>
      <c r="I18" s="345"/>
    </row>
    <row r="19" spans="1:9" s="1" customFormat="1" ht="19.05" customHeight="1">
      <c r="A19" s="5"/>
      <c r="B19" s="6" t="s">
        <v>329</v>
      </c>
      <c r="C19" s="6" t="s">
        <v>330</v>
      </c>
      <c r="D19" s="343" t="s">
        <v>385</v>
      </c>
      <c r="E19" s="344"/>
      <c r="F19" s="344"/>
      <c r="G19" s="344"/>
      <c r="H19" s="344"/>
      <c r="I19" s="345"/>
    </row>
    <row r="20" spans="1:9" s="1" customFormat="1" ht="28.05" customHeight="1">
      <c r="A20" s="5"/>
      <c r="B20" s="6"/>
      <c r="C20" s="6" t="s">
        <v>331</v>
      </c>
      <c r="D20" s="343" t="s">
        <v>386</v>
      </c>
      <c r="E20" s="344"/>
      <c r="F20" s="344"/>
      <c r="G20" s="344"/>
      <c r="H20" s="344"/>
      <c r="I20" s="345"/>
    </row>
    <row r="21" spans="1:9" s="1" customFormat="1" ht="15" customHeight="1">
      <c r="A21" s="5"/>
      <c r="B21" s="6"/>
      <c r="C21" s="6" t="s">
        <v>332</v>
      </c>
      <c r="D21" s="343" t="s">
        <v>387</v>
      </c>
      <c r="E21" s="344"/>
      <c r="F21" s="344"/>
      <c r="G21" s="344"/>
      <c r="H21" s="344"/>
      <c r="I21" s="345"/>
    </row>
    <row r="22" spans="1:9" s="1" customFormat="1" ht="28.95" customHeight="1">
      <c r="A22" s="5"/>
      <c r="B22" s="6"/>
      <c r="C22" s="6" t="s">
        <v>333</v>
      </c>
      <c r="D22" s="343" t="s">
        <v>388</v>
      </c>
      <c r="E22" s="344"/>
      <c r="F22" s="344"/>
      <c r="G22" s="344"/>
      <c r="H22" s="344"/>
      <c r="I22" s="345"/>
    </row>
    <row r="23" spans="1:9" s="1" customFormat="1" ht="28.95" customHeight="1">
      <c r="A23" s="5"/>
      <c r="B23" s="6"/>
      <c r="C23" s="6" t="s">
        <v>389</v>
      </c>
      <c r="D23" s="340" t="s">
        <v>390</v>
      </c>
      <c r="E23" s="340"/>
      <c r="F23" s="340"/>
      <c r="G23" s="340"/>
      <c r="H23" s="340"/>
      <c r="I23" s="340"/>
    </row>
    <row r="24" spans="1:9" s="1" customFormat="1" ht="18" customHeight="1">
      <c r="A24" s="340" t="s">
        <v>391</v>
      </c>
      <c r="B24" s="341"/>
      <c r="C24" s="341"/>
      <c r="D24" s="341"/>
      <c r="E24" s="341"/>
      <c r="F24" s="341"/>
      <c r="G24" s="341"/>
      <c r="H24" s="341"/>
      <c r="I24" s="341"/>
    </row>
    <row r="25" spans="1:9" s="1" customFormat="1" ht="13.8">
      <c r="B25" s="8"/>
      <c r="C25" s="8"/>
      <c r="D25" s="8"/>
      <c r="E25" s="8"/>
      <c r="F25" s="8"/>
      <c r="G25" s="8"/>
      <c r="H25" s="8"/>
      <c r="I25" s="8"/>
    </row>
    <row r="26" spans="1:9" s="1" customFormat="1" ht="13.8">
      <c r="B26" s="8"/>
      <c r="C26" s="8"/>
      <c r="D26" s="8"/>
      <c r="E26" s="8"/>
      <c r="F26" s="8"/>
      <c r="G26" s="8"/>
      <c r="H26" s="8"/>
      <c r="I26" s="8"/>
    </row>
    <row r="27" spans="1:9" s="1" customFormat="1" ht="13.8">
      <c r="B27" s="8"/>
      <c r="C27" s="8"/>
      <c r="D27" s="8"/>
      <c r="E27" s="8"/>
      <c r="F27" s="8"/>
      <c r="G27" s="8"/>
      <c r="H27" s="8"/>
      <c r="I27" s="8"/>
    </row>
    <row r="28" spans="1:9" s="1" customFormat="1" ht="13.8">
      <c r="B28" s="8"/>
      <c r="C28" s="8"/>
      <c r="D28" s="8"/>
      <c r="E28" s="8"/>
      <c r="F28" s="8"/>
      <c r="G28" s="8"/>
      <c r="H28" s="8"/>
      <c r="I28" s="8"/>
    </row>
    <row r="29" spans="1:9" s="1" customFormat="1" ht="13.8">
      <c r="B29" s="8"/>
      <c r="C29" s="8"/>
      <c r="D29" s="8"/>
      <c r="E29" s="8"/>
      <c r="F29" s="8"/>
      <c r="G29" s="8"/>
      <c r="H29" s="8"/>
      <c r="I29" s="8"/>
    </row>
    <row r="30" spans="1:9" s="1" customFormat="1" ht="13.8">
      <c r="B30" s="8"/>
      <c r="C30" s="8"/>
      <c r="D30" s="8"/>
      <c r="E30" s="8"/>
      <c r="F30" s="8"/>
      <c r="G30" s="8"/>
      <c r="H30" s="8"/>
      <c r="I30" s="8"/>
    </row>
    <row r="31" spans="1:9" s="1" customFormat="1" ht="13.8">
      <c r="B31" s="8"/>
      <c r="C31" s="8"/>
      <c r="D31" s="8"/>
      <c r="E31" s="8"/>
      <c r="F31" s="8"/>
      <c r="G31" s="8"/>
      <c r="H31" s="8"/>
      <c r="I31" s="8"/>
    </row>
    <row r="32" spans="1:9" s="1" customFormat="1" ht="13.8">
      <c r="B32" s="8"/>
      <c r="C32" s="8"/>
      <c r="D32" s="8"/>
      <c r="E32" s="8"/>
      <c r="F32" s="8"/>
      <c r="G32" s="8"/>
      <c r="H32" s="8"/>
      <c r="I32" s="8"/>
    </row>
    <row r="33" spans="2:9" s="1" customFormat="1" ht="13.8">
      <c r="B33" s="8"/>
      <c r="C33" s="8"/>
      <c r="D33" s="8"/>
      <c r="E33" s="8"/>
      <c r="F33" s="8"/>
      <c r="G33" s="8"/>
      <c r="H33" s="8"/>
      <c r="I33" s="8"/>
    </row>
    <row r="34" spans="2:9" s="1" customFormat="1" ht="13.8">
      <c r="B34" s="8"/>
      <c r="C34" s="8"/>
      <c r="D34" s="8"/>
      <c r="E34" s="8"/>
      <c r="F34" s="8"/>
      <c r="G34" s="8"/>
      <c r="H34" s="8"/>
      <c r="I34" s="8"/>
    </row>
    <row r="35" spans="2:9" s="1" customFormat="1" ht="13.8">
      <c r="B35" s="8"/>
      <c r="C35" s="8"/>
      <c r="D35" s="8"/>
      <c r="E35" s="8"/>
      <c r="F35" s="8"/>
      <c r="G35" s="8"/>
      <c r="H35" s="8"/>
      <c r="I35" s="8"/>
    </row>
    <row r="36" spans="2:9" s="1" customFormat="1" ht="13.8">
      <c r="B36" s="8"/>
      <c r="C36" s="8"/>
      <c r="D36" s="8"/>
      <c r="E36" s="8"/>
      <c r="F36" s="8"/>
      <c r="G36" s="8"/>
      <c r="H36" s="8"/>
      <c r="I36" s="8"/>
    </row>
    <row r="37" spans="2:9" s="1" customFormat="1" ht="13.8">
      <c r="B37" s="8"/>
      <c r="C37" s="8"/>
      <c r="D37" s="8"/>
      <c r="E37" s="8"/>
      <c r="F37" s="8"/>
      <c r="G37" s="8"/>
      <c r="H37" s="8"/>
      <c r="I37" s="8"/>
    </row>
    <row r="38" spans="2:9" s="1" customFormat="1" ht="13.8">
      <c r="B38" s="8"/>
      <c r="C38" s="8"/>
      <c r="D38" s="8"/>
      <c r="E38" s="8"/>
      <c r="F38" s="8"/>
      <c r="G38" s="8"/>
      <c r="H38" s="8"/>
      <c r="I38" s="8"/>
    </row>
    <row r="39" spans="2:9" s="1" customFormat="1" ht="13.8">
      <c r="B39" s="8"/>
      <c r="C39" s="8"/>
      <c r="D39" s="8"/>
      <c r="E39" s="8"/>
      <c r="F39" s="8"/>
      <c r="G39" s="8"/>
      <c r="H39" s="8"/>
      <c r="I39" s="8"/>
    </row>
  </sheetData>
  <mergeCells count="35">
    <mergeCell ref="B5:I6"/>
    <mergeCell ref="D21:I21"/>
    <mergeCell ref="D22:I22"/>
    <mergeCell ref="D23:I23"/>
    <mergeCell ref="A24:I24"/>
    <mergeCell ref="A8:A9"/>
    <mergeCell ref="A13:A14"/>
    <mergeCell ref="B8:B9"/>
    <mergeCell ref="B13:B14"/>
    <mergeCell ref="C8:C9"/>
    <mergeCell ref="C13:C14"/>
    <mergeCell ref="F8:F9"/>
    <mergeCell ref="H13:H14"/>
    <mergeCell ref="I13:I14"/>
    <mergeCell ref="F13:G14"/>
    <mergeCell ref="D16:I16"/>
    <mergeCell ref="D17:I17"/>
    <mergeCell ref="D18:I18"/>
    <mergeCell ref="D19:I19"/>
    <mergeCell ref="D20:I20"/>
    <mergeCell ref="B11:I11"/>
    <mergeCell ref="B12:I12"/>
    <mergeCell ref="D13:E13"/>
    <mergeCell ref="D14:E14"/>
    <mergeCell ref="D15:I15"/>
    <mergeCell ref="C7:G7"/>
    <mergeCell ref="H7:I7"/>
    <mergeCell ref="D8:E8"/>
    <mergeCell ref="D9:E9"/>
    <mergeCell ref="D10:E10"/>
    <mergeCell ref="A1:B1"/>
    <mergeCell ref="E1:F1"/>
    <mergeCell ref="A2:I2"/>
    <mergeCell ref="A3:I3"/>
    <mergeCell ref="A4:I4"/>
  </mergeCells>
  <phoneticPr fontId="20" type="noConversion"/>
  <printOptions horizontalCentered="1"/>
  <pageMargins left="0.36" right="0.36" top="1" bottom="0.61" header="0.51" footer="0.51"/>
  <pageSetup paperSize="9" scale="95" firstPageNumber="34" orientation="portrait" useFirstPageNumber="1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4"/>
  <sheetViews>
    <sheetView showZeros="0" workbookViewId="0">
      <selection activeCell="L10" sqref="L10"/>
    </sheetView>
  </sheetViews>
  <sheetFormatPr defaultColWidth="9" defaultRowHeight="15.6"/>
  <cols>
    <col min="1" max="1" width="10.09765625" style="28" customWidth="1"/>
    <col min="2" max="2" width="7" style="189" customWidth="1"/>
    <col min="3" max="3" width="7.19921875" style="28" customWidth="1"/>
    <col min="4" max="4" width="14.5" style="28" customWidth="1"/>
    <col min="5" max="5" width="6.8984375" style="28" customWidth="1"/>
    <col min="6" max="6" width="9" style="28" customWidth="1"/>
    <col min="7" max="7" width="5.69921875" style="28" customWidth="1"/>
    <col min="8" max="8" width="6.69921875" style="28" customWidth="1"/>
    <col min="9" max="9" width="8.3984375" style="28" customWidth="1"/>
    <col min="10" max="10" width="6.69921875" style="28" customWidth="1"/>
    <col min="11" max="11" width="8" style="28" customWidth="1"/>
    <col min="12" max="13" width="8.5" style="28" customWidth="1"/>
    <col min="14" max="14" width="8.59765625" style="28" customWidth="1"/>
    <col min="15" max="15" width="7.09765625" style="28" customWidth="1"/>
    <col min="16" max="16" width="9" style="28" customWidth="1"/>
    <col min="17" max="16384" width="9" style="28"/>
  </cols>
  <sheetData>
    <row r="1" spans="1:15" ht="23.25" customHeight="1">
      <c r="A1" s="11" t="s">
        <v>20</v>
      </c>
    </row>
    <row r="2" spans="1:15" ht="29.25" customHeight="1">
      <c r="A2" s="218" t="s">
        <v>21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</row>
    <row r="3" spans="1:15" s="26" customFormat="1" ht="18.75" customHeight="1">
      <c r="A3" s="29"/>
      <c r="B3" s="199"/>
      <c r="O3" s="39" t="s">
        <v>22</v>
      </c>
    </row>
    <row r="4" spans="1:15" s="26" customFormat="1" ht="22.5" customHeight="1">
      <c r="A4" s="226" t="s">
        <v>23</v>
      </c>
      <c r="B4" s="219" t="s">
        <v>24</v>
      </c>
      <c r="C4" s="220"/>
      <c r="D4" s="220"/>
      <c r="E4" s="220"/>
      <c r="F4" s="220"/>
      <c r="G4" s="220"/>
      <c r="H4" s="220"/>
      <c r="I4" s="219" t="s">
        <v>25</v>
      </c>
      <c r="J4" s="220"/>
      <c r="K4" s="220"/>
      <c r="L4" s="220"/>
      <c r="M4" s="220"/>
      <c r="N4" s="220"/>
      <c r="O4" s="231" t="s">
        <v>26</v>
      </c>
    </row>
    <row r="5" spans="1:15" s="26" customFormat="1" ht="30.75" customHeight="1">
      <c r="A5" s="227"/>
      <c r="B5" s="229" t="s">
        <v>27</v>
      </c>
      <c r="C5" s="219" t="s">
        <v>28</v>
      </c>
      <c r="D5" s="221"/>
      <c r="E5" s="231" t="s">
        <v>29</v>
      </c>
      <c r="F5" s="231" t="s">
        <v>30</v>
      </c>
      <c r="G5" s="231" t="s">
        <v>31</v>
      </c>
      <c r="H5" s="231" t="s">
        <v>32</v>
      </c>
      <c r="I5" s="231" t="s">
        <v>27</v>
      </c>
      <c r="J5" s="222" t="s">
        <v>33</v>
      </c>
      <c r="K5" s="223"/>
      <c r="L5" s="223"/>
      <c r="M5" s="224"/>
      <c r="N5" s="231" t="s">
        <v>34</v>
      </c>
      <c r="O5" s="233"/>
    </row>
    <row r="6" spans="1:15" s="26" customFormat="1" ht="30.75" customHeight="1">
      <c r="A6" s="228"/>
      <c r="B6" s="230"/>
      <c r="C6" s="91" t="s">
        <v>35</v>
      </c>
      <c r="D6" s="91" t="s">
        <v>36</v>
      </c>
      <c r="E6" s="232"/>
      <c r="F6" s="232"/>
      <c r="G6" s="232"/>
      <c r="H6" s="232"/>
      <c r="I6" s="232"/>
      <c r="J6" s="162" t="s">
        <v>37</v>
      </c>
      <c r="K6" s="162" t="s">
        <v>38</v>
      </c>
      <c r="L6" s="162" t="s">
        <v>39</v>
      </c>
      <c r="M6" s="162" t="s">
        <v>40</v>
      </c>
      <c r="N6" s="232"/>
      <c r="O6" s="232"/>
    </row>
    <row r="7" spans="1:15" ht="35.25" customHeight="1">
      <c r="A7" s="200" t="s">
        <v>27</v>
      </c>
      <c r="B7" s="201">
        <f t="shared" ref="B7:B13" si="0">SUM(C7:H7)</f>
        <v>857.54</v>
      </c>
      <c r="C7" s="37">
        <f>SUM(C8:C13)</f>
        <v>539.94000000000005</v>
      </c>
      <c r="D7" s="139">
        <f t="shared" ref="D7:N7" si="1">SUM(D8:D13)</f>
        <v>16</v>
      </c>
      <c r="E7" s="40">
        <f t="shared" si="1"/>
        <v>0</v>
      </c>
      <c r="F7" s="139">
        <f t="shared" si="1"/>
        <v>0</v>
      </c>
      <c r="G7" s="40">
        <f t="shared" si="1"/>
        <v>301.60000000000002</v>
      </c>
      <c r="H7" s="139">
        <f t="shared" si="1"/>
        <v>0</v>
      </c>
      <c r="I7" s="40">
        <f>SUM(J7:N7)</f>
        <v>857.54</v>
      </c>
      <c r="J7" s="139">
        <f t="shared" si="1"/>
        <v>0</v>
      </c>
      <c r="K7" s="40">
        <f t="shared" si="1"/>
        <v>408.14</v>
      </c>
      <c r="L7" s="139">
        <f t="shared" si="1"/>
        <v>131.80000000000001</v>
      </c>
      <c r="M7" s="40">
        <f t="shared" si="1"/>
        <v>0</v>
      </c>
      <c r="N7" s="139">
        <f t="shared" si="1"/>
        <v>317.60000000000002</v>
      </c>
      <c r="O7" s="40"/>
    </row>
    <row r="8" spans="1:15" ht="39" customHeight="1">
      <c r="A8" s="202" t="s">
        <v>41</v>
      </c>
      <c r="B8" s="201">
        <f t="shared" si="0"/>
        <v>857.54</v>
      </c>
      <c r="C8" s="37">
        <v>539.94000000000005</v>
      </c>
      <c r="D8" s="139">
        <v>16</v>
      </c>
      <c r="E8" s="40"/>
      <c r="F8" s="139"/>
      <c r="G8" s="40">
        <v>301.60000000000002</v>
      </c>
      <c r="H8" s="139"/>
      <c r="I8" s="40">
        <f t="shared" ref="I8:I13" si="2">SUM(J8:N8)</f>
        <v>857.54</v>
      </c>
      <c r="J8" s="139"/>
      <c r="K8" s="40">
        <v>408.14</v>
      </c>
      <c r="L8" s="139">
        <v>131.80000000000001</v>
      </c>
      <c r="M8" s="40"/>
      <c r="N8" s="139">
        <v>317.60000000000002</v>
      </c>
      <c r="O8" s="40">
        <v>16</v>
      </c>
    </row>
    <row r="9" spans="1:15" ht="30" customHeight="1">
      <c r="A9" s="202"/>
      <c r="B9" s="139">
        <f t="shared" si="0"/>
        <v>0</v>
      </c>
      <c r="C9" s="37"/>
      <c r="D9" s="37"/>
      <c r="E9" s="37"/>
      <c r="F9" s="37"/>
      <c r="G9" s="37"/>
      <c r="H9" s="37"/>
      <c r="I9" s="205">
        <f t="shared" si="2"/>
        <v>0</v>
      </c>
      <c r="J9" s="206"/>
      <c r="K9" s="206"/>
      <c r="L9" s="206"/>
      <c r="M9" s="206"/>
      <c r="N9" s="206"/>
      <c r="O9" s="32"/>
    </row>
    <row r="10" spans="1:15" ht="30" customHeight="1">
      <c r="A10" s="202"/>
      <c r="B10" s="139">
        <f t="shared" si="0"/>
        <v>0</v>
      </c>
      <c r="C10" s="36"/>
      <c r="D10" s="36"/>
      <c r="E10" s="36"/>
      <c r="F10" s="36"/>
      <c r="G10" s="36"/>
      <c r="H10" s="36"/>
      <c r="I10" s="205">
        <f t="shared" si="2"/>
        <v>0</v>
      </c>
      <c r="J10" s="206"/>
      <c r="K10" s="206"/>
      <c r="L10" s="206"/>
      <c r="M10" s="206"/>
      <c r="N10" s="206"/>
      <c r="O10" s="32"/>
    </row>
    <row r="11" spans="1:15" s="198" customFormat="1" ht="30" customHeight="1">
      <c r="A11" s="203"/>
      <c r="B11" s="139">
        <f t="shared" si="0"/>
        <v>0</v>
      </c>
      <c r="C11" s="204"/>
      <c r="D11" s="204"/>
      <c r="E11" s="204"/>
      <c r="F11" s="204"/>
      <c r="G11" s="204"/>
      <c r="H11" s="204"/>
      <c r="I11" s="205">
        <f t="shared" si="2"/>
        <v>0</v>
      </c>
      <c r="J11" s="204"/>
      <c r="K11" s="204"/>
      <c r="L11" s="204"/>
      <c r="M11" s="204"/>
      <c r="N11" s="204"/>
      <c r="O11" s="207"/>
    </row>
    <row r="12" spans="1:15" ht="30" customHeight="1">
      <c r="A12" s="32"/>
      <c r="B12" s="139">
        <f t="shared" si="0"/>
        <v>0</v>
      </c>
      <c r="C12" s="32"/>
      <c r="D12" s="32"/>
      <c r="E12" s="32"/>
      <c r="F12" s="32"/>
      <c r="G12" s="32"/>
      <c r="H12" s="32"/>
      <c r="I12" s="205">
        <f t="shared" si="2"/>
        <v>0</v>
      </c>
      <c r="J12" s="32"/>
      <c r="K12" s="32"/>
      <c r="L12" s="32"/>
      <c r="M12" s="32"/>
      <c r="N12" s="32"/>
      <c r="O12" s="32"/>
    </row>
    <row r="13" spans="1:15" ht="30" customHeight="1">
      <c r="A13" s="32"/>
      <c r="B13" s="139">
        <f t="shared" si="0"/>
        <v>0</v>
      </c>
      <c r="C13" s="32"/>
      <c r="D13" s="32"/>
      <c r="E13" s="32"/>
      <c r="F13" s="32"/>
      <c r="G13" s="32"/>
      <c r="H13" s="32"/>
      <c r="I13" s="205">
        <f t="shared" si="2"/>
        <v>0</v>
      </c>
      <c r="J13" s="32"/>
      <c r="K13" s="32"/>
      <c r="L13" s="32"/>
      <c r="M13" s="32"/>
      <c r="N13" s="32"/>
      <c r="O13" s="32"/>
    </row>
    <row r="14" spans="1:15" ht="30" customHeight="1">
      <c r="A14" s="225" t="s">
        <v>42</v>
      </c>
      <c r="B14" s="225"/>
      <c r="C14" s="225"/>
      <c r="D14" s="225"/>
      <c r="E14" s="225"/>
      <c r="F14" s="225"/>
      <c r="G14" s="225"/>
      <c r="H14" s="225"/>
      <c r="I14" s="225"/>
      <c r="J14" s="225"/>
      <c r="K14" s="225"/>
      <c r="L14" s="225"/>
      <c r="M14" s="225"/>
      <c r="N14" s="225"/>
      <c r="O14" s="225"/>
    </row>
  </sheetData>
  <mergeCells count="15">
    <mergeCell ref="A14:O14"/>
    <mergeCell ref="A4:A6"/>
    <mergeCell ref="B5:B6"/>
    <mergeCell ref="E5:E6"/>
    <mergeCell ref="F5:F6"/>
    <mergeCell ref="G5:G6"/>
    <mergeCell ref="H5:H6"/>
    <mergeCell ref="I5:I6"/>
    <mergeCell ref="N5:N6"/>
    <mergeCell ref="O4:O6"/>
    <mergeCell ref="A2:O2"/>
    <mergeCell ref="B4:H4"/>
    <mergeCell ref="I4:N4"/>
    <mergeCell ref="C5:D5"/>
    <mergeCell ref="J5:M5"/>
  </mergeCells>
  <phoneticPr fontId="20" type="noConversion"/>
  <printOptions horizontalCentered="1"/>
  <pageMargins left="0.35" right="0.35" top="0.98" bottom="0.98" header="0.51" footer="0.51"/>
  <pageSetup paperSize="9" firstPageNumber="18" orientation="landscape" useFirstPageNumber="1"/>
  <headerFooter scaleWithDoc="0"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7"/>
  <sheetViews>
    <sheetView workbookViewId="0">
      <selection activeCell="I25" sqref="I25"/>
    </sheetView>
  </sheetViews>
  <sheetFormatPr defaultColWidth="6.8984375" defaultRowHeight="15.6"/>
  <cols>
    <col min="1" max="1" width="23.8984375" customWidth="1"/>
    <col min="2" max="2" width="9.59765625" customWidth="1"/>
    <col min="3" max="3" width="26.09765625" customWidth="1"/>
    <col min="4" max="4" width="9.59765625" customWidth="1"/>
    <col min="5" max="5" width="23.8984375" customWidth="1"/>
    <col min="6" max="6" width="9.59765625" customWidth="1"/>
    <col min="7" max="7" width="23.69921875" customWidth="1"/>
    <col min="8" max="8" width="9.59765625" customWidth="1"/>
    <col min="9" max="9" width="12.796875"/>
  </cols>
  <sheetData>
    <row r="1" spans="1:8" s="28" customFormat="1">
      <c r="A1" s="11" t="s">
        <v>43</v>
      </c>
      <c r="B1" s="189"/>
    </row>
    <row r="2" spans="1:8" s="185" customFormat="1" ht="27.6">
      <c r="A2" s="234" t="s">
        <v>21</v>
      </c>
      <c r="B2" s="234"/>
      <c r="C2" s="234"/>
      <c r="D2" s="234"/>
      <c r="E2" s="234"/>
      <c r="F2" s="234"/>
      <c r="G2" s="234"/>
      <c r="H2" s="234"/>
    </row>
    <row r="3" spans="1:8" s="186" customFormat="1" ht="14.25" customHeight="1">
      <c r="A3" s="190"/>
      <c r="B3" s="191"/>
      <c r="D3" s="235" t="s">
        <v>22</v>
      </c>
      <c r="E3" s="235"/>
      <c r="F3" s="235"/>
      <c r="G3" s="235"/>
      <c r="H3" s="235"/>
    </row>
    <row r="4" spans="1:8" s="187" customFormat="1" ht="18.899999999999999" customHeight="1">
      <c r="A4" s="236" t="s">
        <v>44</v>
      </c>
      <c r="B4" s="236"/>
      <c r="C4" s="236" t="s">
        <v>45</v>
      </c>
      <c r="D4" s="236"/>
      <c r="E4" s="236"/>
      <c r="F4" s="236"/>
      <c r="G4" s="236"/>
      <c r="H4" s="236"/>
    </row>
    <row r="5" spans="1:8" s="187" customFormat="1" ht="18.899999999999999" customHeight="1">
      <c r="A5" s="192" t="s">
        <v>46</v>
      </c>
      <c r="B5" s="193" t="s">
        <v>47</v>
      </c>
      <c r="C5" s="193" t="s">
        <v>48</v>
      </c>
      <c r="D5" s="192" t="s">
        <v>47</v>
      </c>
      <c r="E5" s="193" t="s">
        <v>49</v>
      </c>
      <c r="F5" s="193" t="s">
        <v>47</v>
      </c>
      <c r="G5" s="193" t="s">
        <v>50</v>
      </c>
      <c r="H5" s="193" t="s">
        <v>47</v>
      </c>
    </row>
    <row r="6" spans="1:8" s="188" customFormat="1" ht="14.25" customHeight="1">
      <c r="A6" s="194" t="s">
        <v>51</v>
      </c>
      <c r="B6" s="195">
        <v>555.94000000000005</v>
      </c>
      <c r="C6" s="140" t="s">
        <v>52</v>
      </c>
      <c r="D6" s="195"/>
      <c r="E6" s="194" t="s">
        <v>53</v>
      </c>
      <c r="F6" s="195">
        <f>SUM(F7:F9)</f>
        <v>539.94000000000005</v>
      </c>
      <c r="G6" s="194" t="s">
        <v>54</v>
      </c>
      <c r="H6" s="195">
        <v>408.14</v>
      </c>
    </row>
    <row r="7" spans="1:8" s="188" customFormat="1" ht="14.25" customHeight="1">
      <c r="A7" s="194" t="s">
        <v>55</v>
      </c>
      <c r="B7" s="195">
        <v>0</v>
      </c>
      <c r="C7" s="144" t="s">
        <v>56</v>
      </c>
      <c r="D7" s="195"/>
      <c r="E7" s="194" t="s">
        <v>57</v>
      </c>
      <c r="F7" s="195">
        <v>408.14</v>
      </c>
      <c r="G7" s="194" t="s">
        <v>58</v>
      </c>
      <c r="H7" s="195">
        <v>449.4</v>
      </c>
    </row>
    <row r="8" spans="1:8" s="188" customFormat="1" ht="14.25" customHeight="1">
      <c r="A8" s="194" t="s">
        <v>59</v>
      </c>
      <c r="B8" s="195">
        <v>0</v>
      </c>
      <c r="C8" s="144" t="s">
        <v>60</v>
      </c>
      <c r="D8" s="195"/>
      <c r="E8" s="194" t="s">
        <v>61</v>
      </c>
      <c r="F8" s="195">
        <v>131.80000000000001</v>
      </c>
      <c r="G8" s="194" t="s">
        <v>62</v>
      </c>
      <c r="H8" s="195"/>
    </row>
    <row r="9" spans="1:8" s="188" customFormat="1" ht="14.25" customHeight="1">
      <c r="A9" s="194" t="s">
        <v>63</v>
      </c>
      <c r="B9" s="195">
        <v>301.60000000000002</v>
      </c>
      <c r="C9" s="144" t="s">
        <v>64</v>
      </c>
      <c r="D9" s="195"/>
      <c r="E9" s="194" t="s">
        <v>65</v>
      </c>
      <c r="F9" s="195"/>
      <c r="G9" s="194" t="s">
        <v>66</v>
      </c>
      <c r="H9" s="195"/>
    </row>
    <row r="10" spans="1:8" s="188" customFormat="1" ht="14.25" customHeight="1">
      <c r="A10" s="194" t="s">
        <v>67</v>
      </c>
      <c r="B10" s="195">
        <v>0</v>
      </c>
      <c r="C10" s="144" t="s">
        <v>68</v>
      </c>
      <c r="D10" s="195"/>
      <c r="E10" s="194" t="s">
        <v>69</v>
      </c>
      <c r="F10" s="195">
        <f>SUM(F11:F20)</f>
        <v>317.60000000000002</v>
      </c>
      <c r="G10" s="194" t="s">
        <v>70</v>
      </c>
      <c r="H10" s="195"/>
    </row>
    <row r="11" spans="1:8" s="188" customFormat="1" ht="14.25" customHeight="1">
      <c r="A11" s="194"/>
      <c r="B11" s="195"/>
      <c r="C11" s="144" t="s">
        <v>71</v>
      </c>
      <c r="D11" s="195"/>
      <c r="E11" s="194" t="s">
        <v>72</v>
      </c>
      <c r="F11" s="195">
        <v>0</v>
      </c>
      <c r="G11" s="194" t="s">
        <v>73</v>
      </c>
      <c r="H11" s="195"/>
    </row>
    <row r="12" spans="1:8" s="188" customFormat="1" ht="14.25" customHeight="1">
      <c r="A12" s="194"/>
      <c r="B12" s="195"/>
      <c r="C12" s="144" t="s">
        <v>74</v>
      </c>
      <c r="D12" s="195"/>
      <c r="E12" s="194" t="s">
        <v>75</v>
      </c>
      <c r="F12" s="195">
        <v>317.60000000000002</v>
      </c>
      <c r="G12" s="194" t="s">
        <v>76</v>
      </c>
      <c r="H12" s="195"/>
    </row>
    <row r="13" spans="1:8" s="188" customFormat="1" ht="14.25" customHeight="1">
      <c r="A13" s="194"/>
      <c r="B13" s="195"/>
      <c r="C13" s="144" t="s">
        <v>77</v>
      </c>
      <c r="D13" s="195">
        <v>50.42</v>
      </c>
      <c r="E13" s="194" t="s">
        <v>78</v>
      </c>
      <c r="F13" s="195">
        <v>0</v>
      </c>
      <c r="G13" s="194" t="s">
        <v>79</v>
      </c>
      <c r="H13" s="195"/>
    </row>
    <row r="14" spans="1:8" s="188" customFormat="1" ht="14.25" customHeight="1">
      <c r="A14" s="194"/>
      <c r="B14" s="195"/>
      <c r="C14" s="144" t="s">
        <v>80</v>
      </c>
      <c r="D14" s="195">
        <v>0</v>
      </c>
      <c r="E14" s="194" t="s">
        <v>81</v>
      </c>
      <c r="F14" s="195">
        <v>0</v>
      </c>
      <c r="G14" s="194" t="s">
        <v>82</v>
      </c>
      <c r="H14" s="195"/>
    </row>
    <row r="15" spans="1:8" s="188" customFormat="1" ht="14.25" customHeight="1">
      <c r="A15" s="194"/>
      <c r="B15" s="195"/>
      <c r="C15" s="147" t="s">
        <v>83</v>
      </c>
      <c r="D15" s="195">
        <v>21.49</v>
      </c>
      <c r="E15" s="194" t="s">
        <v>84</v>
      </c>
      <c r="F15" s="195">
        <v>0</v>
      </c>
      <c r="G15" s="194" t="s">
        <v>85</v>
      </c>
      <c r="H15" s="195">
        <v>0</v>
      </c>
    </row>
    <row r="16" spans="1:8" s="188" customFormat="1" ht="14.25" customHeight="1">
      <c r="A16" s="194"/>
      <c r="B16" s="195"/>
      <c r="C16" s="147" t="s">
        <v>86</v>
      </c>
      <c r="D16" s="195">
        <v>739.16</v>
      </c>
      <c r="E16" s="194" t="s">
        <v>87</v>
      </c>
      <c r="F16" s="195">
        <v>0</v>
      </c>
      <c r="G16" s="194" t="s">
        <v>88</v>
      </c>
      <c r="H16" s="195">
        <v>0</v>
      </c>
    </row>
    <row r="17" spans="1:9" s="188" customFormat="1" ht="14.25" customHeight="1">
      <c r="A17" s="194"/>
      <c r="B17" s="195"/>
      <c r="C17" s="147" t="s">
        <v>89</v>
      </c>
      <c r="D17" s="195">
        <v>0</v>
      </c>
      <c r="E17" s="194" t="s">
        <v>90</v>
      </c>
      <c r="F17" s="195">
        <v>0</v>
      </c>
      <c r="G17" s="194" t="s">
        <v>91</v>
      </c>
      <c r="H17" s="195">
        <v>0</v>
      </c>
    </row>
    <row r="18" spans="1:9" s="188" customFormat="1" ht="14.25" customHeight="1">
      <c r="A18" s="194"/>
      <c r="B18" s="195"/>
      <c r="C18" s="147" t="s">
        <v>92</v>
      </c>
      <c r="D18" s="195"/>
      <c r="E18" s="194" t="s">
        <v>93</v>
      </c>
      <c r="F18" s="195">
        <v>0</v>
      </c>
      <c r="G18" s="194" t="s">
        <v>94</v>
      </c>
      <c r="H18" s="195">
        <v>0</v>
      </c>
    </row>
    <row r="19" spans="1:9" s="188" customFormat="1" ht="14.25" customHeight="1">
      <c r="A19" s="194"/>
      <c r="B19" s="195"/>
      <c r="C19" s="150" t="s">
        <v>95</v>
      </c>
      <c r="D19" s="195">
        <v>0</v>
      </c>
      <c r="E19" s="194" t="s">
        <v>96</v>
      </c>
      <c r="F19" s="195">
        <v>0</v>
      </c>
      <c r="G19" s="194" t="s">
        <v>97</v>
      </c>
      <c r="H19" s="195">
        <v>0</v>
      </c>
    </row>
    <row r="20" spans="1:9" s="188" customFormat="1" ht="14.25" customHeight="1">
      <c r="A20" s="194"/>
      <c r="B20" s="196"/>
      <c r="C20" s="150" t="s">
        <v>98</v>
      </c>
      <c r="D20" s="195">
        <v>0</v>
      </c>
      <c r="E20" s="194" t="s">
        <v>99</v>
      </c>
      <c r="F20" s="195">
        <v>0</v>
      </c>
      <c r="G20" s="194" t="s">
        <v>100</v>
      </c>
      <c r="H20" s="195">
        <v>0</v>
      </c>
    </row>
    <row r="21" spans="1:9" s="188" customFormat="1" ht="14.25" customHeight="1">
      <c r="A21" s="194"/>
      <c r="B21" s="196"/>
      <c r="C21" s="150" t="s">
        <v>101</v>
      </c>
      <c r="D21" s="195">
        <v>0</v>
      </c>
      <c r="E21" s="194" t="s">
        <v>102</v>
      </c>
      <c r="F21" s="195">
        <v>0</v>
      </c>
      <c r="G21" s="194"/>
      <c r="H21" s="196"/>
    </row>
    <row r="22" spans="1:9" s="188" customFormat="1" ht="14.25" customHeight="1">
      <c r="A22" s="194"/>
      <c r="B22" s="196"/>
      <c r="C22" s="150" t="s">
        <v>103</v>
      </c>
      <c r="D22" s="195">
        <v>0</v>
      </c>
      <c r="E22" s="194"/>
      <c r="F22" s="196"/>
      <c r="G22" s="194"/>
      <c r="H22" s="196"/>
    </row>
    <row r="23" spans="1:9" s="188" customFormat="1" ht="14.25" customHeight="1">
      <c r="A23" s="194"/>
      <c r="B23" s="196"/>
      <c r="C23" s="150" t="s">
        <v>104</v>
      </c>
      <c r="D23" s="195">
        <v>0</v>
      </c>
      <c r="E23" s="194"/>
      <c r="F23" s="196"/>
      <c r="G23" s="194"/>
      <c r="H23" s="196"/>
    </row>
    <row r="24" spans="1:9" s="188" customFormat="1" ht="14.25" customHeight="1">
      <c r="A24" s="194"/>
      <c r="B24" s="196"/>
      <c r="C24" s="150" t="s">
        <v>105</v>
      </c>
      <c r="D24" s="195">
        <v>0</v>
      </c>
      <c r="E24" s="194"/>
      <c r="F24" s="196"/>
      <c r="G24" s="194"/>
      <c r="H24" s="196"/>
      <c r="I24" s="188">
        <f>93121/110</f>
        <v>846.55454545454495</v>
      </c>
    </row>
    <row r="25" spans="1:9" s="188" customFormat="1" ht="14.25" customHeight="1">
      <c r="A25" s="194"/>
      <c r="B25" s="196"/>
      <c r="C25" s="147" t="s">
        <v>106</v>
      </c>
      <c r="D25" s="195">
        <v>46.47</v>
      </c>
      <c r="E25" s="194"/>
      <c r="F25" s="196"/>
      <c r="G25" s="194"/>
      <c r="H25" s="196"/>
    </row>
    <row r="26" spans="1:9" s="188" customFormat="1" ht="14.25" customHeight="1">
      <c r="A26" s="194"/>
      <c r="B26" s="196"/>
      <c r="C26" s="147" t="s">
        <v>107</v>
      </c>
      <c r="D26" s="195">
        <v>0</v>
      </c>
      <c r="E26" s="194"/>
      <c r="F26" s="196"/>
      <c r="G26" s="194"/>
      <c r="H26" s="196"/>
    </row>
    <row r="27" spans="1:9" s="188" customFormat="1" ht="14.25" customHeight="1">
      <c r="A27" s="194"/>
      <c r="B27" s="196"/>
      <c r="C27" s="147" t="s">
        <v>108</v>
      </c>
      <c r="D27" s="195">
        <v>0</v>
      </c>
      <c r="E27" s="194"/>
      <c r="F27" s="196"/>
      <c r="G27" s="194"/>
      <c r="H27" s="196"/>
    </row>
    <row r="28" spans="1:9" s="188" customFormat="1" ht="14.25" customHeight="1">
      <c r="A28" s="194"/>
      <c r="B28" s="196"/>
      <c r="C28" s="147" t="s">
        <v>109</v>
      </c>
      <c r="D28" s="195">
        <v>0</v>
      </c>
      <c r="E28" s="194"/>
      <c r="F28" s="196"/>
      <c r="G28" s="194"/>
      <c r="H28" s="196"/>
    </row>
    <row r="29" spans="1:9" s="188" customFormat="1" ht="14.25" customHeight="1">
      <c r="A29" s="194"/>
      <c r="B29" s="196"/>
      <c r="C29" s="147" t="s">
        <v>110</v>
      </c>
      <c r="D29" s="195">
        <v>0</v>
      </c>
      <c r="E29" s="194"/>
      <c r="F29" s="196"/>
      <c r="G29" s="194"/>
      <c r="H29" s="196"/>
    </row>
    <row r="30" spans="1:9" s="188" customFormat="1" ht="14.25" customHeight="1">
      <c r="A30" s="194"/>
      <c r="B30" s="196"/>
      <c r="C30" s="153" t="s">
        <v>111</v>
      </c>
      <c r="D30" s="195">
        <v>0</v>
      </c>
      <c r="E30" s="194"/>
      <c r="F30" s="196"/>
      <c r="G30" s="194"/>
      <c r="H30" s="196"/>
    </row>
    <row r="31" spans="1:9" s="188" customFormat="1" ht="14.25" customHeight="1">
      <c r="A31" s="194"/>
      <c r="B31" s="196"/>
      <c r="C31" s="140" t="s">
        <v>112</v>
      </c>
      <c r="D31" s="195">
        <v>0</v>
      </c>
      <c r="E31" s="194"/>
      <c r="F31" s="196"/>
      <c r="G31" s="194"/>
      <c r="H31" s="196"/>
    </row>
    <row r="32" spans="1:9" s="188" customFormat="1" ht="14.25" customHeight="1">
      <c r="A32" s="194"/>
      <c r="B32" s="196"/>
      <c r="C32" s="37" t="s">
        <v>113</v>
      </c>
      <c r="D32" s="195">
        <v>0</v>
      </c>
      <c r="E32" s="194"/>
      <c r="F32" s="196"/>
      <c r="G32" s="194"/>
      <c r="H32" s="196"/>
    </row>
    <row r="33" spans="1:8" s="188" customFormat="1" ht="14.25" customHeight="1">
      <c r="A33" s="194"/>
      <c r="B33" s="196"/>
      <c r="C33" s="140" t="s">
        <v>114</v>
      </c>
      <c r="D33" s="195">
        <v>0</v>
      </c>
      <c r="E33" s="194"/>
      <c r="F33" s="196"/>
      <c r="G33" s="194"/>
      <c r="H33" s="196"/>
    </row>
    <row r="34" spans="1:8" s="188" customFormat="1" ht="14.25" customHeight="1">
      <c r="A34" s="194"/>
      <c r="B34" s="196"/>
      <c r="C34" s="140" t="s">
        <v>115</v>
      </c>
      <c r="D34" s="195">
        <v>0</v>
      </c>
      <c r="E34" s="194"/>
      <c r="F34" s="196"/>
      <c r="G34" s="194"/>
      <c r="H34" s="196"/>
    </row>
    <row r="35" spans="1:8" s="188" customFormat="1" ht="14.25" customHeight="1">
      <c r="A35" s="194"/>
      <c r="B35" s="196"/>
      <c r="C35" s="140" t="s">
        <v>116</v>
      </c>
      <c r="D35" s="195"/>
      <c r="E35" s="194"/>
      <c r="F35" s="196"/>
      <c r="G35" s="194"/>
      <c r="H35" s="196"/>
    </row>
    <row r="36" spans="1:8" s="188" customFormat="1" ht="14.25" customHeight="1">
      <c r="A36" s="197" t="s">
        <v>117</v>
      </c>
      <c r="B36" s="195">
        <f>SUM(B6:B10)</f>
        <v>857.54</v>
      </c>
      <c r="C36" s="197" t="s">
        <v>118</v>
      </c>
      <c r="D36" s="195">
        <f>SUM(D6:D34)</f>
        <v>857.54</v>
      </c>
      <c r="E36" s="197" t="s">
        <v>118</v>
      </c>
      <c r="F36" s="195">
        <f>F6+F10+F21</f>
        <v>857.54</v>
      </c>
      <c r="G36" s="197" t="s">
        <v>118</v>
      </c>
      <c r="H36" s="195">
        <f>SUM(H6:H20)</f>
        <v>857.54</v>
      </c>
    </row>
    <row r="37" spans="1:8" s="185" customFormat="1" ht="14.25" customHeight="1">
      <c r="A37" s="237" t="s">
        <v>119</v>
      </c>
      <c r="B37" s="237"/>
      <c r="C37" s="237"/>
      <c r="D37" s="237"/>
      <c r="E37" s="237"/>
      <c r="F37" s="237"/>
      <c r="G37" s="237"/>
      <c r="H37" s="237"/>
    </row>
  </sheetData>
  <mergeCells count="5">
    <mergeCell ref="A2:H2"/>
    <mergeCell ref="D3:H3"/>
    <mergeCell ref="A4:B4"/>
    <mergeCell ref="C4:H4"/>
    <mergeCell ref="A37:H37"/>
  </mergeCells>
  <phoneticPr fontId="20" type="noConversion"/>
  <conditionalFormatting sqref="A1:IV5 A6:B35 D6:IV35 A36:IV36 A37 I37:IV37 A38:IV65536">
    <cfRule type="cellIs" dxfId="16" priority="1" stopIfTrue="1" operator="equal">
      <formula>0</formula>
    </cfRule>
  </conditionalFormatting>
  <printOptions horizontalCentered="1"/>
  <pageMargins left="0.16" right="0.16" top="0.73" bottom="0.36" header="0.23" footer="0.23"/>
  <pageSetup paperSize="9" scale="90" firstPageNumber="19" orientation="landscape" useFirstPageNumber="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8"/>
  <sheetViews>
    <sheetView showZeros="0" topLeftCell="A7" workbookViewId="0">
      <selection activeCell="F14" sqref="F14"/>
    </sheetView>
  </sheetViews>
  <sheetFormatPr defaultColWidth="9" defaultRowHeight="15.6"/>
  <cols>
    <col min="1" max="1" width="13.19921875" style="28" customWidth="1"/>
    <col min="2" max="2" width="17.19921875" style="28" customWidth="1"/>
    <col min="3" max="3" width="13.5" style="127" customWidth="1"/>
    <col min="4" max="4" width="10.8984375" style="127" customWidth="1"/>
    <col min="5" max="5" width="15.3984375" style="127" customWidth="1"/>
    <col min="6" max="6" width="9" style="127" customWidth="1"/>
    <col min="7" max="7" width="14.59765625" style="127" customWidth="1"/>
    <col min="8" max="8" width="8.3984375" style="127" customWidth="1"/>
    <col min="9" max="9" width="9" style="127" customWidth="1"/>
    <col min="10" max="10" width="9" style="28" customWidth="1"/>
    <col min="11" max="16384" width="9" style="28"/>
  </cols>
  <sheetData>
    <row r="1" spans="1:9" ht="23.25" customHeight="1">
      <c r="A1" s="11" t="s">
        <v>120</v>
      </c>
    </row>
    <row r="2" spans="1:9" ht="29.25" customHeight="1">
      <c r="A2" s="218" t="s">
        <v>121</v>
      </c>
      <c r="B2" s="218"/>
      <c r="C2" s="218"/>
      <c r="D2" s="218"/>
      <c r="E2" s="218"/>
      <c r="F2" s="218"/>
      <c r="G2" s="218"/>
      <c r="H2" s="218"/>
      <c r="I2" s="218"/>
    </row>
    <row r="3" spans="1:9" ht="18.75" customHeight="1">
      <c r="A3" s="238"/>
      <c r="B3" s="238"/>
      <c r="C3" s="179"/>
      <c r="D3" s="158"/>
      <c r="E3" s="158"/>
      <c r="F3" s="158"/>
      <c r="G3" s="158"/>
      <c r="H3" s="239" t="s">
        <v>22</v>
      </c>
      <c r="I3" s="239"/>
    </row>
    <row r="4" spans="1:9" s="176" customFormat="1" ht="48.9" customHeight="1">
      <c r="A4" s="88" t="s">
        <v>122</v>
      </c>
      <c r="B4" s="88" t="s">
        <v>123</v>
      </c>
      <c r="C4" s="31" t="s">
        <v>27</v>
      </c>
      <c r="D4" s="88" t="s">
        <v>35</v>
      </c>
      <c r="E4" s="88" t="s">
        <v>36</v>
      </c>
      <c r="F4" s="31" t="s">
        <v>29</v>
      </c>
      <c r="G4" s="31" t="s">
        <v>124</v>
      </c>
      <c r="H4" s="88" t="s">
        <v>31</v>
      </c>
      <c r="I4" s="88" t="s">
        <v>32</v>
      </c>
    </row>
    <row r="5" spans="1:9" ht="27" customHeight="1">
      <c r="A5" s="180"/>
      <c r="B5" s="180" t="s">
        <v>27</v>
      </c>
      <c r="C5" s="91">
        <v>857.54</v>
      </c>
      <c r="D5" s="91">
        <v>539.94000000000005</v>
      </c>
      <c r="E5" s="91">
        <v>16</v>
      </c>
      <c r="F5" s="91"/>
      <c r="G5" s="91">
        <f>SUM(G8:G21)</f>
        <v>0</v>
      </c>
      <c r="H5" s="91">
        <v>301.60000000000002</v>
      </c>
      <c r="I5" s="91">
        <f>SUM(I8:I21)</f>
        <v>0</v>
      </c>
    </row>
    <row r="6" spans="1:9" ht="27" customHeight="1">
      <c r="A6" s="44" t="s">
        <v>125</v>
      </c>
      <c r="B6" s="45" t="s">
        <v>126</v>
      </c>
      <c r="C6" s="91">
        <f t="shared" ref="C6:C8" si="0">SUM(D6:I6)</f>
        <v>46.47</v>
      </c>
      <c r="D6" s="91">
        <v>46.47</v>
      </c>
      <c r="E6" s="91"/>
      <c r="F6" s="91"/>
      <c r="G6" s="91"/>
      <c r="H6" s="91"/>
      <c r="I6" s="91"/>
    </row>
    <row r="7" spans="1:9" ht="27" customHeight="1">
      <c r="A7" s="44" t="s">
        <v>127</v>
      </c>
      <c r="B7" s="45" t="s">
        <v>128</v>
      </c>
      <c r="C7" s="91">
        <f t="shared" si="0"/>
        <v>46.47</v>
      </c>
      <c r="D7" s="91">
        <v>46.47</v>
      </c>
      <c r="E7" s="91"/>
      <c r="F7" s="91"/>
      <c r="G7" s="91"/>
      <c r="H7" s="91"/>
      <c r="I7" s="91"/>
    </row>
    <row r="8" spans="1:9" ht="27" customHeight="1">
      <c r="A8" s="44" t="s">
        <v>129</v>
      </c>
      <c r="B8" s="45" t="s">
        <v>130</v>
      </c>
      <c r="C8" s="181">
        <f t="shared" si="0"/>
        <v>46.47</v>
      </c>
      <c r="D8" s="181">
        <v>46.47</v>
      </c>
      <c r="E8" s="181"/>
      <c r="F8" s="181"/>
      <c r="G8" s="181"/>
      <c r="H8" s="181"/>
      <c r="I8" s="181"/>
    </row>
    <row r="9" spans="1:9" s="82" customFormat="1" ht="27" customHeight="1">
      <c r="A9" s="47">
        <v>208</v>
      </c>
      <c r="B9" s="45" t="s">
        <v>131</v>
      </c>
      <c r="C9" s="182">
        <v>53.68</v>
      </c>
      <c r="D9" s="182">
        <v>53.68</v>
      </c>
      <c r="E9" s="182"/>
      <c r="F9" s="182"/>
      <c r="G9" s="182"/>
      <c r="H9" s="182"/>
      <c r="I9" s="98"/>
    </row>
    <row r="10" spans="1:9" s="82" customFormat="1" ht="27" customHeight="1">
      <c r="A10" s="47" t="s">
        <v>132</v>
      </c>
      <c r="B10" s="45" t="s">
        <v>133</v>
      </c>
      <c r="C10" s="91">
        <v>53.68</v>
      </c>
      <c r="D10" s="91">
        <v>53.68</v>
      </c>
      <c r="E10" s="91"/>
      <c r="F10" s="91"/>
      <c r="G10" s="91"/>
      <c r="H10" s="91"/>
      <c r="I10" s="98"/>
    </row>
    <row r="11" spans="1:9" ht="27" customHeight="1">
      <c r="A11" s="47" t="s">
        <v>134</v>
      </c>
      <c r="B11" s="95" t="s">
        <v>135</v>
      </c>
      <c r="C11" s="91">
        <f t="shared" ref="C11:C15" si="1">SUM(D11:I11)</f>
        <v>50.42</v>
      </c>
      <c r="D11" s="91">
        <v>50.42</v>
      </c>
      <c r="E11" s="91"/>
      <c r="F11" s="91"/>
      <c r="G11" s="91"/>
      <c r="H11" s="91"/>
      <c r="I11" s="181"/>
    </row>
    <row r="12" spans="1:9" ht="27" customHeight="1">
      <c r="A12" s="47" t="s">
        <v>136</v>
      </c>
      <c r="B12" s="95" t="s">
        <v>137</v>
      </c>
      <c r="C12" s="181">
        <f t="shared" si="1"/>
        <v>3.26</v>
      </c>
      <c r="D12" s="181">
        <v>3.26</v>
      </c>
      <c r="E12" s="181"/>
      <c r="F12" s="181"/>
      <c r="G12" s="181"/>
      <c r="H12" s="181"/>
      <c r="I12" s="181"/>
    </row>
    <row r="13" spans="1:9" customFormat="1" ht="27" customHeight="1">
      <c r="A13" s="47" t="s">
        <v>138</v>
      </c>
      <c r="B13" s="124" t="s">
        <v>139</v>
      </c>
      <c r="C13" s="182">
        <f t="shared" si="1"/>
        <v>21.49</v>
      </c>
      <c r="D13" s="182">
        <v>21.49</v>
      </c>
      <c r="E13" s="182"/>
      <c r="F13" s="182"/>
      <c r="G13" s="182"/>
      <c r="H13" s="182"/>
      <c r="I13" s="181"/>
    </row>
    <row r="14" spans="1:9" customFormat="1" ht="27" customHeight="1">
      <c r="A14" s="47" t="s">
        <v>140</v>
      </c>
      <c r="B14" s="124" t="s">
        <v>141</v>
      </c>
      <c r="C14" s="91">
        <f t="shared" si="1"/>
        <v>21.49</v>
      </c>
      <c r="D14" s="91">
        <v>21.49</v>
      </c>
      <c r="E14" s="91"/>
      <c r="F14" s="91"/>
      <c r="G14" s="91"/>
      <c r="H14" s="91"/>
      <c r="I14" s="181"/>
    </row>
    <row r="15" spans="1:9" s="82" customFormat="1" ht="27" customHeight="1">
      <c r="A15" s="47" t="s">
        <v>142</v>
      </c>
      <c r="B15" s="95" t="s">
        <v>143</v>
      </c>
      <c r="C15" s="91">
        <f t="shared" si="1"/>
        <v>21.49</v>
      </c>
      <c r="D15" s="91">
        <v>21.49</v>
      </c>
      <c r="E15" s="91"/>
      <c r="F15" s="91"/>
      <c r="G15" s="91"/>
      <c r="H15" s="91"/>
      <c r="I15" s="98"/>
    </row>
    <row r="16" spans="1:9" ht="27" customHeight="1">
      <c r="A16" s="44">
        <v>211</v>
      </c>
      <c r="B16" s="45" t="s">
        <v>144</v>
      </c>
      <c r="C16" s="181">
        <v>735.9</v>
      </c>
      <c r="D16" s="181">
        <v>418.3</v>
      </c>
      <c r="E16" s="181">
        <v>16</v>
      </c>
      <c r="F16" s="181"/>
      <c r="G16" s="181"/>
      <c r="H16" s="181">
        <v>301.60000000000002</v>
      </c>
      <c r="I16" s="181"/>
    </row>
    <row r="17" spans="1:9" ht="27" customHeight="1">
      <c r="A17" s="47">
        <v>21101</v>
      </c>
      <c r="B17" s="45" t="s">
        <v>145</v>
      </c>
      <c r="C17" s="181">
        <v>735.9</v>
      </c>
      <c r="D17" s="181">
        <v>418.3</v>
      </c>
      <c r="E17" s="181">
        <v>16</v>
      </c>
      <c r="F17" s="181"/>
      <c r="G17" s="181"/>
      <c r="H17" s="181">
        <v>301.60000000000002</v>
      </c>
      <c r="I17" s="181"/>
    </row>
    <row r="18" spans="1:9" s="177" customFormat="1" ht="27" customHeight="1">
      <c r="A18" s="47" t="s">
        <v>146</v>
      </c>
      <c r="B18" s="45" t="s">
        <v>147</v>
      </c>
      <c r="C18" s="91">
        <f>SUM(D18:I18)</f>
        <v>418.3</v>
      </c>
      <c r="D18" s="91">
        <v>418.3</v>
      </c>
      <c r="E18" s="91"/>
      <c r="F18" s="91"/>
      <c r="G18" s="91"/>
      <c r="H18" s="91"/>
      <c r="I18" s="181"/>
    </row>
    <row r="19" spans="1:9" s="178" customFormat="1" ht="27" customHeight="1">
      <c r="A19" s="47">
        <v>2110199</v>
      </c>
      <c r="B19" s="45" t="s">
        <v>148</v>
      </c>
      <c r="C19" s="181">
        <f>SUM(D19:I19)</f>
        <v>317.60000000000002</v>
      </c>
      <c r="D19" s="181"/>
      <c r="E19" s="181">
        <v>16</v>
      </c>
      <c r="F19" s="181"/>
      <c r="G19" s="181"/>
      <c r="H19" s="181">
        <v>301.60000000000002</v>
      </c>
      <c r="I19" s="184"/>
    </row>
    <row r="20" spans="1:9" s="82" customFormat="1" ht="27" customHeight="1">
      <c r="A20" s="95"/>
      <c r="B20" s="95"/>
      <c r="C20" s="181">
        <f>SUM(D20:I20)</f>
        <v>0</v>
      </c>
      <c r="D20" s="181"/>
      <c r="E20" s="181"/>
      <c r="F20" s="181"/>
      <c r="G20" s="181"/>
      <c r="H20" s="181"/>
      <c r="I20" s="98"/>
    </row>
    <row r="21" spans="1:9" s="82" customFormat="1" ht="27" customHeight="1">
      <c r="A21" s="95"/>
      <c r="B21" s="95"/>
      <c r="C21" s="182">
        <f>SUM(D21:I21)</f>
        <v>0</v>
      </c>
      <c r="D21" s="182"/>
      <c r="E21" s="182"/>
      <c r="F21" s="182"/>
      <c r="G21" s="182"/>
      <c r="H21" s="182"/>
      <c r="I21" s="98"/>
    </row>
    <row r="22" spans="1:9" ht="28.5" customHeight="1">
      <c r="A22" s="240" t="s">
        <v>119</v>
      </c>
      <c r="B22" s="240"/>
      <c r="C22" s="241"/>
      <c r="D22" s="241"/>
      <c r="E22" s="241"/>
      <c r="F22" s="241"/>
      <c r="G22" s="241"/>
      <c r="H22" s="241"/>
      <c r="I22" s="241"/>
    </row>
    <row r="23" spans="1:9">
      <c r="D23" s="183"/>
      <c r="E23" s="183"/>
    </row>
    <row r="24" spans="1:9">
      <c r="D24" s="183"/>
      <c r="E24" s="183"/>
    </row>
    <row r="25" spans="1:9">
      <c r="D25" s="183"/>
      <c r="E25" s="183"/>
    </row>
    <row r="26" spans="1:9">
      <c r="D26" s="183"/>
      <c r="E26" s="183"/>
    </row>
    <row r="27" spans="1:9">
      <c r="D27" s="183"/>
      <c r="E27" s="183"/>
    </row>
    <row r="28" spans="1:9">
      <c r="D28" s="183"/>
      <c r="E28" s="183"/>
    </row>
  </sheetData>
  <mergeCells count="4">
    <mergeCell ref="A2:I2"/>
    <mergeCell ref="A3:B3"/>
    <mergeCell ref="H3:I3"/>
    <mergeCell ref="A22:I22"/>
  </mergeCells>
  <phoneticPr fontId="20" type="noConversion"/>
  <printOptions horizontalCentered="1"/>
  <pageMargins left="0.35" right="0.35" top="0.98" bottom="0.98" header="0.51" footer="0.51"/>
  <pageSetup paperSize="9" firstPageNumber="20" orientation="landscape" useFirstPageNumber="1"/>
  <headerFooter scaleWithDoc="0" alignWithMargins="0"/>
  <ignoredErrors>
    <ignoredError sqref="I5 G5 E11:I11 D12:I12 D8:I8 D15:I1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AB23"/>
  <sheetViews>
    <sheetView showZeros="0" topLeftCell="A13" workbookViewId="0">
      <selection activeCell="A7" sqref="A7:B20"/>
    </sheetView>
  </sheetViews>
  <sheetFormatPr defaultColWidth="9" defaultRowHeight="15.6"/>
  <cols>
    <col min="1" max="1" width="12.09765625" customWidth="1"/>
    <col min="2" max="5" width="9" style="171"/>
    <col min="6" max="6" width="9.8984375" style="171" customWidth="1"/>
    <col min="7" max="14" width="9" style="171"/>
  </cols>
  <sheetData>
    <row r="1" spans="1:28" s="28" customFormat="1" ht="23.25" customHeight="1">
      <c r="A1" s="11" t="s">
        <v>149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</row>
    <row r="2" spans="1:28" s="28" customFormat="1" ht="29.25" customHeight="1">
      <c r="A2" s="242" t="s">
        <v>150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</row>
    <row r="3" spans="1:28" s="28" customFormat="1" ht="29.25" customHeight="1">
      <c r="A3" s="238"/>
      <c r="B3" s="239"/>
      <c r="C3" s="158"/>
      <c r="D3" s="158"/>
      <c r="E3" s="127"/>
      <c r="F3" s="127"/>
      <c r="G3" s="127"/>
      <c r="H3" s="127"/>
      <c r="I3" s="127"/>
      <c r="J3" s="127"/>
      <c r="K3" s="127"/>
      <c r="L3" s="127"/>
      <c r="M3" s="239" t="s">
        <v>22</v>
      </c>
      <c r="N3" s="239"/>
    </row>
    <row r="4" spans="1:28" s="81" customFormat="1" ht="27" customHeight="1">
      <c r="A4" s="246" t="s">
        <v>122</v>
      </c>
      <c r="B4" s="246" t="s">
        <v>123</v>
      </c>
      <c r="C4" s="248" t="s">
        <v>27</v>
      </c>
      <c r="D4" s="243" t="s">
        <v>151</v>
      </c>
      <c r="E4" s="243"/>
      <c r="F4" s="243"/>
      <c r="G4" s="248" t="s">
        <v>152</v>
      </c>
      <c r="H4" s="243" t="s">
        <v>124</v>
      </c>
      <c r="I4" s="243"/>
      <c r="J4" s="243"/>
      <c r="K4" s="243"/>
      <c r="L4" s="243"/>
      <c r="M4" s="243" t="s">
        <v>153</v>
      </c>
      <c r="N4" s="243" t="s">
        <v>154</v>
      </c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</row>
    <row r="5" spans="1:28" s="81" customFormat="1" ht="57.9" customHeight="1">
      <c r="A5" s="247"/>
      <c r="B5" s="247"/>
      <c r="C5" s="248"/>
      <c r="D5" s="172" t="s">
        <v>37</v>
      </c>
      <c r="E5" s="172" t="s">
        <v>155</v>
      </c>
      <c r="F5" s="172" t="s">
        <v>156</v>
      </c>
      <c r="G5" s="248"/>
      <c r="H5" s="173" t="s">
        <v>37</v>
      </c>
      <c r="I5" s="172" t="s">
        <v>157</v>
      </c>
      <c r="J5" s="172" t="s">
        <v>158</v>
      </c>
      <c r="K5" s="172" t="s">
        <v>159</v>
      </c>
      <c r="L5" s="172" t="s">
        <v>160</v>
      </c>
      <c r="M5" s="243"/>
      <c r="N5" s="243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</row>
    <row r="6" spans="1:28" ht="27" customHeight="1">
      <c r="A6" s="244" t="s">
        <v>161</v>
      </c>
      <c r="B6" s="245"/>
      <c r="C6" s="91">
        <f>SUM(D6+M6)</f>
        <v>857.54</v>
      </c>
      <c r="D6" s="91">
        <v>555.94000000000005</v>
      </c>
      <c r="E6" s="91">
        <v>539.94000000000005</v>
      </c>
      <c r="F6" s="163">
        <v>16</v>
      </c>
      <c r="G6" s="163"/>
      <c r="H6" s="163"/>
      <c r="I6" s="163"/>
      <c r="J6" s="163"/>
      <c r="K6" s="163"/>
      <c r="L6" s="163"/>
      <c r="M6" s="163">
        <v>301.60000000000002</v>
      </c>
      <c r="N6" s="163"/>
    </row>
    <row r="7" spans="1:28" ht="27" customHeight="1">
      <c r="A7" s="44" t="s">
        <v>125</v>
      </c>
      <c r="B7" s="45" t="s">
        <v>126</v>
      </c>
      <c r="C7" s="161">
        <f>SUM(D7)</f>
        <v>46.47</v>
      </c>
      <c r="D7" s="161">
        <v>46.47</v>
      </c>
      <c r="E7" s="161">
        <v>46.47</v>
      </c>
      <c r="F7" s="163"/>
      <c r="G7" s="163"/>
      <c r="H7" s="163"/>
      <c r="I7" s="163"/>
      <c r="J7" s="163"/>
      <c r="K7" s="163"/>
      <c r="L7" s="163"/>
      <c r="M7" s="163"/>
      <c r="N7" s="163"/>
    </row>
    <row r="8" spans="1:28" ht="27" customHeight="1">
      <c r="A8" s="44" t="s">
        <v>127</v>
      </c>
      <c r="B8" s="45" t="s">
        <v>128</v>
      </c>
      <c r="C8" s="161">
        <f>SUM(D8)</f>
        <v>46.47</v>
      </c>
      <c r="D8" s="161">
        <v>46.47</v>
      </c>
      <c r="E8" s="161">
        <v>46.47</v>
      </c>
      <c r="F8" s="163"/>
      <c r="G8" s="163"/>
      <c r="H8" s="163"/>
      <c r="I8" s="163"/>
      <c r="J8" s="163"/>
      <c r="K8" s="163"/>
      <c r="L8" s="163"/>
      <c r="M8" s="163"/>
      <c r="N8" s="163"/>
    </row>
    <row r="9" spans="1:28" ht="27" customHeight="1">
      <c r="A9" s="44" t="s">
        <v>129</v>
      </c>
      <c r="B9" s="45" t="s">
        <v>130</v>
      </c>
      <c r="C9" s="161">
        <f>SUM(D9)</f>
        <v>46.47</v>
      </c>
      <c r="D9" s="161">
        <v>46.47</v>
      </c>
      <c r="E9" s="161">
        <v>46.47</v>
      </c>
      <c r="F9" s="163"/>
      <c r="G9" s="163"/>
      <c r="H9" s="163"/>
      <c r="I9" s="163"/>
      <c r="J9" s="163"/>
      <c r="K9" s="163"/>
      <c r="L9" s="163"/>
      <c r="M9" s="163"/>
      <c r="N9" s="163"/>
    </row>
    <row r="10" spans="1:28" ht="27" customHeight="1">
      <c r="A10" s="47">
        <v>208</v>
      </c>
      <c r="B10" s="45" t="s">
        <v>131</v>
      </c>
      <c r="C10" s="165">
        <v>53.68</v>
      </c>
      <c r="D10" s="165">
        <v>53.68</v>
      </c>
      <c r="E10" s="165">
        <v>53.68</v>
      </c>
      <c r="F10" s="163"/>
      <c r="G10" s="163"/>
      <c r="H10" s="163"/>
      <c r="I10" s="163"/>
      <c r="J10" s="163"/>
      <c r="K10" s="163"/>
      <c r="L10" s="163"/>
      <c r="M10" s="163"/>
      <c r="N10" s="163"/>
    </row>
    <row r="11" spans="1:28" ht="27" customHeight="1">
      <c r="A11" s="47" t="s">
        <v>132</v>
      </c>
      <c r="B11" s="45" t="s">
        <v>133</v>
      </c>
      <c r="C11" s="91">
        <v>53.68</v>
      </c>
      <c r="D11" s="91">
        <v>53.68</v>
      </c>
      <c r="E11" s="91">
        <v>53.68</v>
      </c>
      <c r="F11" s="163"/>
      <c r="G11" s="163"/>
      <c r="H11" s="163"/>
      <c r="I11" s="163"/>
      <c r="J11" s="163"/>
      <c r="K11" s="163"/>
      <c r="L11" s="163"/>
      <c r="M11" s="163"/>
      <c r="N11" s="163"/>
    </row>
    <row r="12" spans="1:28" ht="27" customHeight="1">
      <c r="A12" s="47" t="s">
        <v>134</v>
      </c>
      <c r="B12" s="95" t="s">
        <v>135</v>
      </c>
      <c r="C12" s="91">
        <v>50.42</v>
      </c>
      <c r="D12" s="91">
        <v>50.42</v>
      </c>
      <c r="E12" s="91">
        <v>50.42</v>
      </c>
      <c r="F12" s="163"/>
      <c r="G12" s="163"/>
      <c r="H12" s="163"/>
      <c r="I12" s="163"/>
      <c r="J12" s="163"/>
      <c r="K12" s="163"/>
      <c r="L12" s="163"/>
      <c r="M12" s="163"/>
      <c r="N12" s="163"/>
    </row>
    <row r="13" spans="1:28" ht="27" customHeight="1">
      <c r="A13" s="47" t="s">
        <v>136</v>
      </c>
      <c r="B13" s="95" t="s">
        <v>137</v>
      </c>
      <c r="C13" s="161">
        <v>3.26</v>
      </c>
      <c r="D13" s="161">
        <v>3.26</v>
      </c>
      <c r="E13" s="161">
        <v>3.26</v>
      </c>
      <c r="F13" s="163"/>
      <c r="G13" s="163"/>
      <c r="H13" s="163"/>
      <c r="I13" s="163"/>
      <c r="J13" s="163"/>
      <c r="K13" s="163"/>
      <c r="L13" s="163"/>
      <c r="M13" s="163"/>
      <c r="N13" s="163"/>
    </row>
    <row r="14" spans="1:28" ht="27" customHeight="1">
      <c r="A14" s="47" t="s">
        <v>138</v>
      </c>
      <c r="B14" s="124" t="s">
        <v>139</v>
      </c>
      <c r="C14" s="91">
        <v>21.49</v>
      </c>
      <c r="D14" s="91">
        <v>21.49</v>
      </c>
      <c r="E14" s="91">
        <v>21.49</v>
      </c>
      <c r="F14" s="163"/>
      <c r="G14" s="163"/>
      <c r="H14" s="163"/>
      <c r="I14" s="163"/>
      <c r="J14" s="163"/>
      <c r="K14" s="163"/>
      <c r="L14" s="163"/>
      <c r="M14" s="163"/>
      <c r="N14" s="163"/>
    </row>
    <row r="15" spans="1:28" ht="27" customHeight="1">
      <c r="A15" s="47" t="s">
        <v>140</v>
      </c>
      <c r="B15" s="124" t="s">
        <v>141</v>
      </c>
      <c r="C15" s="91">
        <v>21.49</v>
      </c>
      <c r="D15" s="91">
        <v>21.49</v>
      </c>
      <c r="E15" s="91">
        <v>21.49</v>
      </c>
      <c r="F15" s="163"/>
      <c r="G15" s="163"/>
      <c r="H15" s="163"/>
      <c r="I15" s="163"/>
      <c r="J15" s="163"/>
      <c r="K15" s="163"/>
      <c r="L15" s="163"/>
      <c r="M15" s="163"/>
      <c r="N15" s="163"/>
    </row>
    <row r="16" spans="1:28" ht="27" customHeight="1">
      <c r="A16" s="47" t="s">
        <v>142</v>
      </c>
      <c r="B16" s="95" t="s">
        <v>143</v>
      </c>
      <c r="C16" s="91">
        <v>21.49</v>
      </c>
      <c r="D16" s="91">
        <v>21.49</v>
      </c>
      <c r="E16" s="91">
        <v>21.49</v>
      </c>
      <c r="F16" s="163"/>
      <c r="G16" s="163"/>
      <c r="H16" s="163"/>
      <c r="I16" s="163"/>
      <c r="J16" s="163"/>
      <c r="K16" s="163"/>
      <c r="L16" s="163"/>
      <c r="M16" s="163"/>
      <c r="N16" s="163"/>
    </row>
    <row r="17" spans="1:14" ht="27" customHeight="1">
      <c r="A17" s="44">
        <v>211</v>
      </c>
      <c r="B17" s="45" t="s">
        <v>144</v>
      </c>
      <c r="C17" s="161">
        <v>735.9</v>
      </c>
      <c r="D17" s="161">
        <v>735.9</v>
      </c>
      <c r="E17" s="161">
        <v>418.3</v>
      </c>
      <c r="F17" s="163">
        <v>16</v>
      </c>
      <c r="G17" s="163"/>
      <c r="H17" s="163"/>
      <c r="I17" s="163"/>
      <c r="J17" s="163"/>
      <c r="K17" s="163"/>
      <c r="L17" s="163"/>
      <c r="M17" s="163">
        <v>301.60000000000002</v>
      </c>
      <c r="N17" s="163"/>
    </row>
    <row r="18" spans="1:14" ht="27" customHeight="1">
      <c r="A18" s="47">
        <v>21101</v>
      </c>
      <c r="B18" s="45" t="s">
        <v>145</v>
      </c>
      <c r="C18" s="161">
        <v>735.9</v>
      </c>
      <c r="D18" s="161">
        <v>434.3</v>
      </c>
      <c r="E18" s="161">
        <v>418.3</v>
      </c>
      <c r="F18" s="163">
        <v>16</v>
      </c>
      <c r="G18" s="163"/>
      <c r="H18" s="163"/>
      <c r="I18" s="163"/>
      <c r="J18" s="163"/>
      <c r="K18" s="163"/>
      <c r="L18" s="163"/>
      <c r="M18" s="163">
        <v>301.60000000000002</v>
      </c>
      <c r="N18" s="163"/>
    </row>
    <row r="19" spans="1:14" ht="27" customHeight="1">
      <c r="A19" s="47" t="s">
        <v>146</v>
      </c>
      <c r="B19" s="45" t="s">
        <v>147</v>
      </c>
      <c r="C19" s="91">
        <v>418.3</v>
      </c>
      <c r="D19" s="161">
        <v>418.3</v>
      </c>
      <c r="E19" s="161">
        <v>418.3</v>
      </c>
      <c r="F19" s="163"/>
      <c r="G19" s="163"/>
      <c r="H19" s="163"/>
      <c r="I19" s="163"/>
      <c r="J19" s="163"/>
      <c r="K19" s="163"/>
      <c r="L19" s="163"/>
      <c r="M19" s="163"/>
      <c r="N19" s="163"/>
    </row>
    <row r="20" spans="1:14" ht="27" customHeight="1">
      <c r="A20" s="47">
        <v>2110199</v>
      </c>
      <c r="B20" s="174" t="s">
        <v>148</v>
      </c>
      <c r="C20" s="91">
        <v>317.60000000000002</v>
      </c>
      <c r="D20" s="167">
        <v>16</v>
      </c>
      <c r="E20" s="163"/>
      <c r="F20" s="163">
        <v>16</v>
      </c>
      <c r="G20" s="163"/>
      <c r="H20" s="163"/>
      <c r="I20" s="163"/>
      <c r="J20" s="163"/>
      <c r="K20" s="163"/>
      <c r="L20" s="163"/>
      <c r="M20" s="163">
        <v>301.60000000000002</v>
      </c>
      <c r="N20" s="163"/>
    </row>
    <row r="21" spans="1:14" ht="27" customHeight="1">
      <c r="A21" s="47"/>
      <c r="B21" s="85"/>
      <c r="C21" s="163"/>
      <c r="D21" s="163"/>
      <c r="E21" s="163"/>
      <c r="F21" s="163"/>
      <c r="G21" s="163"/>
      <c r="H21" s="163"/>
      <c r="I21" s="163"/>
      <c r="J21" s="163"/>
      <c r="K21" s="163"/>
      <c r="L21" s="163"/>
      <c r="M21" s="163"/>
      <c r="N21" s="163"/>
    </row>
    <row r="22" spans="1:14" ht="27" customHeight="1">
      <c r="A22" s="86"/>
      <c r="B22" s="85"/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63"/>
      <c r="N22" s="163"/>
    </row>
    <row r="23" spans="1:14" s="28" customFormat="1" ht="28.5" customHeight="1">
      <c r="A23" s="240"/>
      <c r="B23" s="241"/>
      <c r="C23" s="241"/>
      <c r="D23" s="241"/>
      <c r="E23" s="241"/>
      <c r="F23" s="241"/>
      <c r="G23" s="241"/>
      <c r="H23" s="127"/>
      <c r="I23" s="127"/>
      <c r="J23" s="127"/>
      <c r="K23" s="127"/>
      <c r="L23" s="127"/>
      <c r="M23" s="127"/>
      <c r="N23" s="127"/>
    </row>
  </sheetData>
  <mergeCells count="13">
    <mergeCell ref="A6:B6"/>
    <mergeCell ref="A23:G23"/>
    <mergeCell ref="A4:A5"/>
    <mergeCell ref="B4:B5"/>
    <mergeCell ref="C4:C5"/>
    <mergeCell ref="G4:G5"/>
    <mergeCell ref="A2:N2"/>
    <mergeCell ref="A3:B3"/>
    <mergeCell ref="M3:N3"/>
    <mergeCell ref="D4:F4"/>
    <mergeCell ref="H4:L4"/>
    <mergeCell ref="M4:M5"/>
    <mergeCell ref="N4:N5"/>
  </mergeCells>
  <phoneticPr fontId="20" type="noConversion"/>
  <printOptions horizontalCentered="1"/>
  <pageMargins left="0.35" right="0.35" top="0.98" bottom="0.98" header="0.51" footer="0.51"/>
  <pageSetup paperSize="9" firstPageNumber="21" orientation="landscape" useFirstPageNumber="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H30"/>
  <sheetViews>
    <sheetView showZeros="0" topLeftCell="A9" workbookViewId="0">
      <selection activeCell="K17" sqref="K17"/>
    </sheetView>
  </sheetViews>
  <sheetFormatPr defaultColWidth="9" defaultRowHeight="15.6"/>
  <cols>
    <col min="1" max="1" width="14" style="28" customWidth="1"/>
    <col min="2" max="2" width="20.69921875" style="28" customWidth="1"/>
    <col min="3" max="3" width="14.59765625" style="28" customWidth="1"/>
    <col min="4" max="4" width="10.8984375" style="28" customWidth="1"/>
    <col min="5" max="7" width="14.19921875" style="28" customWidth="1"/>
    <col min="8" max="8" width="13" style="28" customWidth="1"/>
    <col min="9" max="9" width="9" style="28" customWidth="1"/>
    <col min="10" max="16384" width="9" style="28"/>
  </cols>
  <sheetData>
    <row r="1" spans="1:8" ht="23.25" customHeight="1">
      <c r="A1" s="11" t="s">
        <v>162</v>
      </c>
    </row>
    <row r="2" spans="1:8" ht="29.25" customHeight="1">
      <c r="A2" s="242" t="s">
        <v>163</v>
      </c>
      <c r="B2" s="242"/>
      <c r="C2" s="242"/>
      <c r="D2" s="242"/>
      <c r="E2" s="242"/>
      <c r="F2" s="242"/>
      <c r="G2" s="242"/>
      <c r="H2" s="242"/>
    </row>
    <row r="3" spans="1:8" ht="29.25" customHeight="1">
      <c r="A3" s="238" t="s">
        <v>164</v>
      </c>
      <c r="B3" s="238"/>
      <c r="C3" s="166"/>
      <c r="D3" s="158"/>
      <c r="E3" s="158"/>
      <c r="F3" s="158"/>
      <c r="G3" s="249" t="s">
        <v>22</v>
      </c>
      <c r="H3" s="249"/>
    </row>
    <row r="4" spans="1:8" s="11" customFormat="1" ht="27" customHeight="1">
      <c r="A4" s="251" t="s">
        <v>122</v>
      </c>
      <c r="B4" s="251" t="s">
        <v>123</v>
      </c>
      <c r="C4" s="251" t="s">
        <v>27</v>
      </c>
      <c r="D4" s="250" t="s">
        <v>33</v>
      </c>
      <c r="E4" s="250"/>
      <c r="F4" s="250"/>
      <c r="G4" s="250"/>
      <c r="H4" s="251" t="s">
        <v>34</v>
      </c>
    </row>
    <row r="5" spans="1:8" s="11" customFormat="1" ht="31.5" customHeight="1">
      <c r="A5" s="252"/>
      <c r="B5" s="252"/>
      <c r="C5" s="252"/>
      <c r="D5" s="31" t="s">
        <v>37</v>
      </c>
      <c r="E5" s="31" t="s">
        <v>38</v>
      </c>
      <c r="F5" s="31" t="s">
        <v>39</v>
      </c>
      <c r="G5" s="31" t="s">
        <v>40</v>
      </c>
      <c r="H5" s="252"/>
    </row>
    <row r="6" spans="1:8" s="26" customFormat="1" ht="27" customHeight="1">
      <c r="A6" s="91"/>
      <c r="B6" s="91" t="s">
        <v>161</v>
      </c>
      <c r="C6" s="91">
        <f>SUM(D6+H6)</f>
        <v>857.54</v>
      </c>
      <c r="D6" s="161">
        <f>SUM(E6:G6)</f>
        <v>539.94000000000005</v>
      </c>
      <c r="E6" s="161">
        <v>408.14</v>
      </c>
      <c r="F6" s="161">
        <v>131.80000000000001</v>
      </c>
      <c r="G6" s="161"/>
      <c r="H6" s="161">
        <v>317.60000000000002</v>
      </c>
    </row>
    <row r="7" spans="1:8" s="26" customFormat="1" ht="27" customHeight="1">
      <c r="A7" s="161" t="s">
        <v>125</v>
      </c>
      <c r="B7" s="161" t="s">
        <v>126</v>
      </c>
      <c r="C7" s="161">
        <f>SUM(D7)</f>
        <v>46.47</v>
      </c>
      <c r="D7" s="161">
        <f>SUM(E7)</f>
        <v>46.47</v>
      </c>
      <c r="E7" s="161">
        <v>46.47</v>
      </c>
      <c r="F7" s="161"/>
      <c r="G7" s="161"/>
      <c r="H7" s="161"/>
    </row>
    <row r="8" spans="1:8" s="26" customFormat="1" ht="27" customHeight="1">
      <c r="A8" s="161" t="s">
        <v>127</v>
      </c>
      <c r="B8" s="161" t="s">
        <v>128</v>
      </c>
      <c r="C8" s="161">
        <f>SUM(D8)</f>
        <v>46.47</v>
      </c>
      <c r="D8" s="161">
        <f>SUM(E8)</f>
        <v>46.47</v>
      </c>
      <c r="E8" s="161">
        <v>46.47</v>
      </c>
      <c r="F8" s="161"/>
      <c r="G8" s="161"/>
      <c r="H8" s="161"/>
    </row>
    <row r="9" spans="1:8" ht="27" customHeight="1">
      <c r="A9" s="161" t="s">
        <v>129</v>
      </c>
      <c r="B9" s="164" t="s">
        <v>130</v>
      </c>
      <c r="C9" s="161">
        <f t="shared" ref="C9:C16" si="0">SUM(D9)</f>
        <v>46.47</v>
      </c>
      <c r="D9" s="161">
        <f t="shared" ref="D9:D16" si="1">SUM(E9)</f>
        <v>46.47</v>
      </c>
      <c r="E9" s="161">
        <v>46.47</v>
      </c>
      <c r="F9" s="161"/>
      <c r="G9" s="161"/>
      <c r="H9" s="161"/>
    </row>
    <row r="10" spans="1:8" ht="27" customHeight="1">
      <c r="A10" s="161">
        <v>208</v>
      </c>
      <c r="B10" s="161" t="s">
        <v>131</v>
      </c>
      <c r="C10" s="161">
        <v>53.68</v>
      </c>
      <c r="D10" s="161">
        <v>53.68</v>
      </c>
      <c r="E10" s="161">
        <v>53.68</v>
      </c>
      <c r="F10" s="161"/>
      <c r="G10" s="161"/>
      <c r="H10" s="161"/>
    </row>
    <row r="11" spans="1:8" ht="27" customHeight="1">
      <c r="A11" s="161" t="s">
        <v>132</v>
      </c>
      <c r="B11" s="161" t="s">
        <v>133</v>
      </c>
      <c r="C11" s="161">
        <v>53.68</v>
      </c>
      <c r="D11" s="161">
        <v>53.68</v>
      </c>
      <c r="E11" s="161">
        <v>53.68</v>
      </c>
      <c r="F11" s="161"/>
      <c r="G11" s="161"/>
      <c r="H11" s="161"/>
    </row>
    <row r="12" spans="1:8" ht="27" customHeight="1">
      <c r="A12" s="161" t="s">
        <v>134</v>
      </c>
      <c r="B12" s="164" t="s">
        <v>135</v>
      </c>
      <c r="C12" s="161">
        <v>50.42</v>
      </c>
      <c r="D12" s="161">
        <v>50.42</v>
      </c>
      <c r="E12" s="161">
        <v>50.42</v>
      </c>
      <c r="F12" s="161"/>
      <c r="G12" s="161"/>
      <c r="H12" s="161"/>
    </row>
    <row r="13" spans="1:8" ht="27" customHeight="1">
      <c r="A13" s="161" t="s">
        <v>136</v>
      </c>
      <c r="B13" s="161" t="s">
        <v>137</v>
      </c>
      <c r="C13" s="161">
        <f t="shared" si="0"/>
        <v>3.26</v>
      </c>
      <c r="D13" s="161">
        <f t="shared" si="1"/>
        <v>3.26</v>
      </c>
      <c r="E13" s="161">
        <v>3.26</v>
      </c>
      <c r="F13" s="161"/>
      <c r="G13" s="161"/>
      <c r="H13" s="161"/>
    </row>
    <row r="14" spans="1:8" customFormat="1" ht="27" customHeight="1">
      <c r="A14" s="161" t="s">
        <v>138</v>
      </c>
      <c r="B14" s="161" t="s">
        <v>139</v>
      </c>
      <c r="C14" s="161">
        <f t="shared" si="0"/>
        <v>21.49</v>
      </c>
      <c r="D14" s="161">
        <f t="shared" si="1"/>
        <v>21.49</v>
      </c>
      <c r="E14" s="161">
        <v>21.49</v>
      </c>
      <c r="F14" s="161"/>
      <c r="G14" s="161"/>
      <c r="H14" s="161"/>
    </row>
    <row r="15" spans="1:8" customFormat="1" ht="27" customHeight="1">
      <c r="A15" s="161" t="s">
        <v>140</v>
      </c>
      <c r="B15" s="164" t="s">
        <v>141</v>
      </c>
      <c r="C15" s="161">
        <f t="shared" si="0"/>
        <v>21.49</v>
      </c>
      <c r="D15" s="161">
        <f t="shared" si="1"/>
        <v>21.49</v>
      </c>
      <c r="E15" s="161">
        <v>21.49</v>
      </c>
      <c r="F15" s="161"/>
      <c r="G15" s="161"/>
      <c r="H15" s="161"/>
    </row>
    <row r="16" spans="1:8" s="82" customFormat="1" ht="27" customHeight="1">
      <c r="A16" s="161" t="s">
        <v>142</v>
      </c>
      <c r="B16" s="161" t="s">
        <v>143</v>
      </c>
      <c r="C16" s="161">
        <f t="shared" si="0"/>
        <v>21.49</v>
      </c>
      <c r="D16" s="161">
        <f t="shared" si="1"/>
        <v>21.49</v>
      </c>
      <c r="E16" s="161">
        <v>21.49</v>
      </c>
      <c r="F16" s="161"/>
      <c r="G16" s="161"/>
      <c r="H16" s="161"/>
    </row>
    <row r="17" spans="1:8" ht="27" customHeight="1">
      <c r="A17" s="161">
        <v>211</v>
      </c>
      <c r="B17" s="161" t="s">
        <v>144</v>
      </c>
      <c r="C17" s="161">
        <v>735.9</v>
      </c>
      <c r="D17" s="161">
        <f>SUM(E17:G17)</f>
        <v>418.3</v>
      </c>
      <c r="E17" s="161">
        <v>286.5</v>
      </c>
      <c r="F17" s="161">
        <v>131.80000000000001</v>
      </c>
      <c r="G17" s="161"/>
      <c r="H17" s="161">
        <v>317.60000000000002</v>
      </c>
    </row>
    <row r="18" spans="1:8" ht="27" customHeight="1">
      <c r="A18" s="161">
        <v>21101</v>
      </c>
      <c r="B18" s="164" t="s">
        <v>145</v>
      </c>
      <c r="C18" s="161">
        <v>735.9</v>
      </c>
      <c r="D18" s="161">
        <f>SUM(E18:G18)</f>
        <v>418.3</v>
      </c>
      <c r="E18" s="161">
        <v>286.5</v>
      </c>
      <c r="F18" s="161">
        <v>131.80000000000001</v>
      </c>
      <c r="G18" s="161"/>
      <c r="H18" s="161">
        <v>317.60000000000002</v>
      </c>
    </row>
    <row r="19" spans="1:8" ht="27" customHeight="1">
      <c r="A19" s="161" t="s">
        <v>146</v>
      </c>
      <c r="B19" s="161" t="s">
        <v>147</v>
      </c>
      <c r="C19" s="161">
        <f>SUM(D19)</f>
        <v>418.3</v>
      </c>
      <c r="D19" s="161">
        <f>SUM(E19:G19)</f>
        <v>418.3</v>
      </c>
      <c r="E19" s="161">
        <v>286.5</v>
      </c>
      <c r="F19" s="161">
        <v>131.80000000000001</v>
      </c>
      <c r="G19" s="161"/>
      <c r="H19" s="161"/>
    </row>
    <row r="20" spans="1:8" s="82" customFormat="1" ht="27" customHeight="1">
      <c r="A20" s="161">
        <v>2110199</v>
      </c>
      <c r="B20" s="161" t="s">
        <v>148</v>
      </c>
      <c r="C20" s="161">
        <f>SUM(D20+H20)</f>
        <v>317.60000000000002</v>
      </c>
      <c r="D20" s="161">
        <f>SUM(FN20+E20)</f>
        <v>0</v>
      </c>
      <c r="E20" s="161"/>
      <c r="F20" s="161"/>
      <c r="G20" s="161"/>
      <c r="H20" s="161">
        <v>317.60000000000002</v>
      </c>
    </row>
    <row r="21" spans="1:8" s="82" customFormat="1" ht="27" customHeight="1">
      <c r="A21" s="161"/>
      <c r="B21" s="167"/>
      <c r="C21" s="161">
        <f>D21+H21</f>
        <v>0</v>
      </c>
      <c r="D21" s="167">
        <f>SUM(E21:G21)</f>
        <v>0</v>
      </c>
      <c r="E21" s="161"/>
      <c r="F21" s="167"/>
      <c r="G21" s="161"/>
      <c r="H21" s="167"/>
    </row>
    <row r="22" spans="1:8" s="82" customFormat="1" ht="27" customHeight="1">
      <c r="A22" s="161"/>
      <c r="B22" s="161"/>
      <c r="C22" s="161">
        <f>D22+H22</f>
        <v>0</v>
      </c>
      <c r="D22" s="161">
        <f>SUM(E22:G22)</f>
        <v>0</v>
      </c>
      <c r="E22" s="161"/>
      <c r="F22" s="161"/>
      <c r="G22" s="161"/>
      <c r="H22" s="161"/>
    </row>
    <row r="23" spans="1:8" ht="27" customHeight="1">
      <c r="A23" s="168" t="s">
        <v>119</v>
      </c>
      <c r="B23" s="168"/>
      <c r="C23" s="161"/>
      <c r="D23" s="161"/>
      <c r="E23" s="161"/>
      <c r="F23" s="161"/>
      <c r="G23" s="161"/>
      <c r="H23" s="168"/>
    </row>
    <row r="24" spans="1:8">
      <c r="C24" s="26"/>
      <c r="D24" s="169"/>
      <c r="E24" s="169"/>
      <c r="F24" s="26"/>
      <c r="G24" s="26"/>
    </row>
    <row r="25" spans="1:8">
      <c r="C25" s="26"/>
      <c r="D25" s="169"/>
      <c r="E25" s="169"/>
      <c r="F25" s="26"/>
      <c r="G25" s="26"/>
    </row>
    <row r="26" spans="1:8">
      <c r="C26" s="26"/>
      <c r="D26" s="169"/>
      <c r="E26" s="169"/>
      <c r="F26" s="26"/>
      <c r="G26" s="26"/>
    </row>
    <row r="27" spans="1:8">
      <c r="D27" s="170"/>
      <c r="E27" s="170"/>
    </row>
    <row r="28" spans="1:8">
      <c r="D28" s="170"/>
      <c r="E28" s="170"/>
    </row>
    <row r="29" spans="1:8">
      <c r="D29" s="170"/>
      <c r="E29" s="170"/>
    </row>
    <row r="30" spans="1:8">
      <c r="D30" s="170"/>
      <c r="E30" s="170"/>
    </row>
  </sheetData>
  <mergeCells count="8">
    <mergeCell ref="A2:H2"/>
    <mergeCell ref="A3:B3"/>
    <mergeCell ref="G3:H3"/>
    <mergeCell ref="D4:G4"/>
    <mergeCell ref="A4:A5"/>
    <mergeCell ref="B4:B5"/>
    <mergeCell ref="C4:C5"/>
    <mergeCell ref="H4:H5"/>
  </mergeCells>
  <phoneticPr fontId="20" type="noConversion"/>
  <printOptions horizontalCentered="1"/>
  <pageMargins left="0.35" right="0.35" top="0.98" bottom="0.98" header="0.51" footer="0.51"/>
  <pageSetup paperSize="9" orientation="landscape" useFirstPageNumber="1"/>
  <headerFooter scaleWithDoc="0" alignWithMargins="0"/>
  <ignoredErrors>
    <ignoredError sqref="D20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1:O22"/>
  <sheetViews>
    <sheetView showZeros="0" topLeftCell="A10" workbookViewId="0">
      <selection activeCell="H8" sqref="H8"/>
    </sheetView>
  </sheetViews>
  <sheetFormatPr defaultColWidth="9" defaultRowHeight="15.6"/>
  <cols>
    <col min="1" max="1" width="11.8984375" customWidth="1"/>
    <col min="2" max="2" width="10" customWidth="1"/>
    <col min="3" max="3" width="7.5" customWidth="1"/>
    <col min="4" max="4" width="7.8984375" customWidth="1"/>
    <col min="10" max="10" width="6.8984375" customWidth="1"/>
    <col min="15" max="15" width="5.19921875" customWidth="1"/>
  </cols>
  <sheetData>
    <row r="1" spans="1:15" s="28" customFormat="1" ht="23.25" customHeight="1">
      <c r="A1" s="11" t="s">
        <v>165</v>
      </c>
    </row>
    <row r="2" spans="1:15" s="28" customFormat="1" ht="29.25" customHeight="1">
      <c r="A2" s="242" t="s">
        <v>166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</row>
    <row r="3" spans="1:15" s="28" customFormat="1" ht="29.25" customHeight="1">
      <c r="A3" s="157"/>
      <c r="C3" s="157"/>
      <c r="D3" s="158"/>
      <c r="F3" s="157"/>
      <c r="N3" s="253" t="s">
        <v>22</v>
      </c>
      <c r="O3" s="253"/>
    </row>
    <row r="4" spans="1:15" s="81" customFormat="1" ht="28.5" customHeight="1">
      <c r="A4" s="254" t="s">
        <v>122</v>
      </c>
      <c r="B4" s="255" t="s">
        <v>167</v>
      </c>
      <c r="C4" s="257" t="s">
        <v>168</v>
      </c>
      <c r="D4" s="257" t="s">
        <v>169</v>
      </c>
      <c r="E4" s="258" t="s">
        <v>170</v>
      </c>
      <c r="F4" s="257" t="s">
        <v>171</v>
      </c>
      <c r="G4" s="257" t="s">
        <v>172</v>
      </c>
      <c r="H4" s="257" t="s">
        <v>173</v>
      </c>
      <c r="I4" s="257" t="s">
        <v>174</v>
      </c>
      <c r="J4" s="257" t="s">
        <v>175</v>
      </c>
      <c r="K4" s="257" t="s">
        <v>176</v>
      </c>
      <c r="L4" s="257" t="s">
        <v>177</v>
      </c>
      <c r="M4" s="257" t="s">
        <v>178</v>
      </c>
      <c r="N4" s="257" t="s">
        <v>179</v>
      </c>
      <c r="O4" s="257" t="s">
        <v>180</v>
      </c>
    </row>
    <row r="5" spans="1:15" s="81" customFormat="1" ht="28.5" customHeight="1">
      <c r="A5" s="254"/>
      <c r="B5" s="256"/>
      <c r="C5" s="257"/>
      <c r="D5" s="257"/>
      <c r="E5" s="258"/>
      <c r="F5" s="257"/>
      <c r="G5" s="257"/>
      <c r="H5" s="257"/>
      <c r="I5" s="257"/>
      <c r="J5" s="257"/>
      <c r="K5" s="257"/>
      <c r="L5" s="257"/>
      <c r="M5" s="257"/>
      <c r="N5" s="257"/>
      <c r="O5" s="257"/>
    </row>
    <row r="6" spans="1:15" ht="27" customHeight="1">
      <c r="A6" s="86"/>
      <c r="B6" s="159" t="s">
        <v>161</v>
      </c>
      <c r="C6" s="160">
        <v>857.54</v>
      </c>
      <c r="D6" s="160">
        <v>408.14</v>
      </c>
      <c r="E6" s="160">
        <v>449.4</v>
      </c>
      <c r="F6" s="86"/>
      <c r="G6" s="86"/>
      <c r="H6" s="86"/>
      <c r="I6" s="86"/>
      <c r="J6" s="86"/>
      <c r="K6" s="86"/>
      <c r="L6" s="86"/>
      <c r="M6" s="86"/>
      <c r="N6" s="86"/>
      <c r="O6" s="86"/>
    </row>
    <row r="7" spans="1:15" ht="27" customHeight="1">
      <c r="A7" s="161" t="s">
        <v>125</v>
      </c>
      <c r="B7" s="162" t="s">
        <v>126</v>
      </c>
      <c r="C7" s="161">
        <v>46.47</v>
      </c>
      <c r="D7" s="161">
        <v>46.47</v>
      </c>
      <c r="E7" s="163"/>
      <c r="F7" s="85"/>
      <c r="G7" s="85"/>
      <c r="H7" s="85"/>
      <c r="I7" s="85"/>
      <c r="J7" s="85"/>
      <c r="K7" s="86"/>
      <c r="L7" s="86"/>
      <c r="M7" s="86"/>
      <c r="N7" s="86"/>
      <c r="O7" s="86"/>
    </row>
    <row r="8" spans="1:15" ht="27" customHeight="1">
      <c r="A8" s="161" t="s">
        <v>127</v>
      </c>
      <c r="B8" s="162" t="s">
        <v>128</v>
      </c>
      <c r="C8" s="161">
        <v>46.47</v>
      </c>
      <c r="D8" s="161">
        <v>46.47</v>
      </c>
      <c r="E8" s="163"/>
      <c r="F8" s="85"/>
      <c r="G8" s="85"/>
      <c r="H8" s="85"/>
      <c r="I8" s="85"/>
      <c r="J8" s="85"/>
      <c r="K8" s="86"/>
      <c r="L8" s="86"/>
      <c r="M8" s="86"/>
      <c r="N8" s="86"/>
      <c r="O8" s="86"/>
    </row>
    <row r="9" spans="1:15" ht="27" customHeight="1">
      <c r="A9" s="161" t="s">
        <v>129</v>
      </c>
      <c r="B9" s="164" t="s">
        <v>130</v>
      </c>
      <c r="C9" s="161">
        <v>46.47</v>
      </c>
      <c r="D9" s="161">
        <v>46.47</v>
      </c>
      <c r="E9" s="163"/>
      <c r="F9" s="85"/>
      <c r="G9" s="85"/>
      <c r="H9" s="85"/>
      <c r="I9" s="85"/>
      <c r="J9" s="85"/>
      <c r="K9" s="86"/>
      <c r="L9" s="86"/>
      <c r="M9" s="86"/>
      <c r="N9" s="86"/>
      <c r="O9" s="86"/>
    </row>
    <row r="10" spans="1:15" ht="27" customHeight="1">
      <c r="A10" s="161">
        <v>208</v>
      </c>
      <c r="B10" s="162" t="s">
        <v>131</v>
      </c>
      <c r="C10" s="161">
        <v>53.68</v>
      </c>
      <c r="D10" s="161">
        <v>53.68</v>
      </c>
      <c r="E10" s="163"/>
      <c r="F10" s="85"/>
      <c r="G10" s="85"/>
      <c r="H10" s="85"/>
      <c r="I10" s="85"/>
      <c r="J10" s="85"/>
      <c r="K10" s="86"/>
      <c r="L10" s="86"/>
      <c r="M10" s="86"/>
      <c r="N10" s="86"/>
      <c r="O10" s="86"/>
    </row>
    <row r="11" spans="1:15" ht="27" customHeight="1">
      <c r="A11" s="161" t="s">
        <v>132</v>
      </c>
      <c r="B11" s="162" t="s">
        <v>133</v>
      </c>
      <c r="C11" s="161">
        <v>53.68</v>
      </c>
      <c r="D11" s="161">
        <v>53.68</v>
      </c>
      <c r="E11" s="163"/>
      <c r="F11" s="85"/>
      <c r="G11" s="85"/>
      <c r="H11" s="85"/>
      <c r="I11" s="85"/>
      <c r="J11" s="85"/>
      <c r="K11" s="86"/>
      <c r="L11" s="86"/>
      <c r="M11" s="86"/>
      <c r="N11" s="86"/>
      <c r="O11" s="86"/>
    </row>
    <row r="12" spans="1:15" ht="27" customHeight="1">
      <c r="A12" s="161" t="s">
        <v>134</v>
      </c>
      <c r="B12" s="164" t="s">
        <v>135</v>
      </c>
      <c r="C12" s="163">
        <f t="shared" ref="C12:C16" si="0">SUM(D12:E12)</f>
        <v>50.42</v>
      </c>
      <c r="D12" s="161">
        <v>50.42</v>
      </c>
      <c r="E12" s="163"/>
      <c r="F12" s="85"/>
      <c r="G12" s="85"/>
      <c r="H12" s="85"/>
      <c r="I12" s="85"/>
      <c r="J12" s="85"/>
      <c r="K12" s="86"/>
      <c r="L12" s="86"/>
      <c r="M12" s="86"/>
      <c r="N12" s="86"/>
      <c r="O12" s="86"/>
    </row>
    <row r="13" spans="1:15" ht="27" customHeight="1">
      <c r="A13" s="161" t="s">
        <v>136</v>
      </c>
      <c r="B13" s="162" t="s">
        <v>137</v>
      </c>
      <c r="C13" s="163">
        <f t="shared" si="0"/>
        <v>3.26</v>
      </c>
      <c r="D13" s="165">
        <v>3.26</v>
      </c>
      <c r="E13" s="163"/>
      <c r="F13" s="85"/>
      <c r="G13" s="85"/>
      <c r="H13" s="85"/>
      <c r="I13" s="85"/>
      <c r="J13" s="85"/>
      <c r="K13" s="86"/>
      <c r="L13" s="86"/>
      <c r="M13" s="86"/>
      <c r="N13" s="86"/>
      <c r="O13" s="86"/>
    </row>
    <row r="14" spans="1:15" ht="27" customHeight="1">
      <c r="A14" s="161" t="s">
        <v>138</v>
      </c>
      <c r="B14" s="162" t="s">
        <v>139</v>
      </c>
      <c r="C14" s="163">
        <f t="shared" si="0"/>
        <v>21.49</v>
      </c>
      <c r="D14" s="165">
        <v>21.49</v>
      </c>
      <c r="E14" s="163"/>
      <c r="F14" s="85"/>
      <c r="G14" s="85"/>
      <c r="H14" s="85"/>
      <c r="I14" s="85"/>
      <c r="J14" s="85"/>
      <c r="K14" s="86"/>
      <c r="L14" s="86"/>
      <c r="M14" s="86"/>
      <c r="N14" s="86"/>
      <c r="O14" s="86"/>
    </row>
    <row r="15" spans="1:15" ht="27" customHeight="1">
      <c r="A15" s="161" t="s">
        <v>140</v>
      </c>
      <c r="B15" s="164" t="s">
        <v>141</v>
      </c>
      <c r="C15" s="163">
        <f t="shared" si="0"/>
        <v>21.49</v>
      </c>
      <c r="D15" s="165">
        <v>21.49</v>
      </c>
      <c r="E15" s="163"/>
      <c r="F15" s="85"/>
      <c r="G15" s="85"/>
      <c r="H15" s="85"/>
      <c r="I15" s="85"/>
      <c r="J15" s="85"/>
      <c r="K15" s="86"/>
      <c r="L15" s="86"/>
      <c r="M15" s="86"/>
      <c r="N15" s="86"/>
      <c r="O15" s="86"/>
    </row>
    <row r="16" spans="1:15" ht="27" customHeight="1">
      <c r="A16" s="161" t="s">
        <v>142</v>
      </c>
      <c r="B16" s="162" t="s">
        <v>143</v>
      </c>
      <c r="C16" s="163">
        <f t="shared" si="0"/>
        <v>21.49</v>
      </c>
      <c r="D16" s="165">
        <v>21.49</v>
      </c>
      <c r="E16" s="163"/>
      <c r="F16" s="85"/>
      <c r="G16" s="85"/>
      <c r="H16" s="85"/>
      <c r="I16" s="85"/>
      <c r="J16" s="85"/>
      <c r="K16" s="86"/>
      <c r="L16" s="86"/>
      <c r="M16" s="86"/>
      <c r="N16" s="86"/>
      <c r="O16" s="86"/>
    </row>
    <row r="17" spans="1:15" ht="27" customHeight="1">
      <c r="A17" s="161">
        <v>211</v>
      </c>
      <c r="B17" s="162" t="s">
        <v>144</v>
      </c>
      <c r="C17" s="161">
        <v>735.9</v>
      </c>
      <c r="D17" s="161">
        <v>286.5</v>
      </c>
      <c r="E17" s="163">
        <v>449.4</v>
      </c>
      <c r="F17" s="85"/>
      <c r="G17" s="85"/>
      <c r="H17" s="85"/>
      <c r="I17" s="85"/>
      <c r="J17" s="85"/>
      <c r="K17" s="86"/>
      <c r="L17" s="86"/>
      <c r="M17" s="86"/>
      <c r="N17" s="86"/>
      <c r="O17" s="86"/>
    </row>
    <row r="18" spans="1:15" ht="27" customHeight="1">
      <c r="A18" s="161">
        <v>21101</v>
      </c>
      <c r="B18" s="164" t="s">
        <v>145</v>
      </c>
      <c r="C18" s="161">
        <v>735.9</v>
      </c>
      <c r="D18" s="161">
        <v>286.5</v>
      </c>
      <c r="E18" s="163">
        <v>449.4</v>
      </c>
      <c r="F18" s="85"/>
      <c r="G18" s="85"/>
      <c r="H18" s="85"/>
      <c r="I18" s="85"/>
      <c r="J18" s="85"/>
      <c r="K18" s="86"/>
      <c r="L18" s="86"/>
      <c r="M18" s="86"/>
      <c r="N18" s="86"/>
      <c r="O18" s="86"/>
    </row>
    <row r="19" spans="1:15" ht="27" customHeight="1">
      <c r="A19" s="161" t="s">
        <v>146</v>
      </c>
      <c r="B19" s="162" t="s">
        <v>147</v>
      </c>
      <c r="C19" s="163">
        <f>SUM(D19:E19)</f>
        <v>418.3</v>
      </c>
      <c r="D19" s="161">
        <v>286.5</v>
      </c>
      <c r="E19" s="163">
        <v>131.80000000000001</v>
      </c>
      <c r="F19" s="85"/>
      <c r="G19" s="85"/>
      <c r="H19" s="85"/>
      <c r="I19" s="85"/>
      <c r="J19" s="85"/>
      <c r="K19" s="86"/>
      <c r="L19" s="86"/>
      <c r="M19" s="86"/>
      <c r="N19" s="86"/>
      <c r="O19" s="86"/>
    </row>
    <row r="20" spans="1:15" ht="27" customHeight="1">
      <c r="A20" s="161">
        <v>2110199</v>
      </c>
      <c r="B20" s="162" t="s">
        <v>148</v>
      </c>
      <c r="C20" s="163">
        <f>SUM(D20:E20)</f>
        <v>317.60000000000002</v>
      </c>
      <c r="D20" s="163"/>
      <c r="E20" s="163">
        <v>317.60000000000002</v>
      </c>
      <c r="F20" s="85"/>
      <c r="G20" s="85"/>
      <c r="H20" s="85"/>
      <c r="I20" s="85"/>
      <c r="J20" s="85"/>
      <c r="K20" s="86"/>
      <c r="L20" s="86"/>
      <c r="M20" s="86"/>
      <c r="N20" s="86"/>
      <c r="O20" s="86"/>
    </row>
    <row r="21" spans="1:15" ht="27" customHeight="1">
      <c r="A21" s="86"/>
      <c r="B21" s="86"/>
      <c r="C21" s="85"/>
      <c r="D21" s="85"/>
      <c r="E21" s="85"/>
      <c r="F21" s="85"/>
      <c r="G21" s="85"/>
      <c r="H21" s="85"/>
      <c r="I21" s="85"/>
      <c r="J21" s="85"/>
      <c r="K21" s="86"/>
      <c r="L21" s="86"/>
      <c r="M21" s="86"/>
      <c r="N21" s="86"/>
      <c r="O21" s="86"/>
    </row>
    <row r="22" spans="1:15" ht="27" customHeight="1">
      <c r="A22" s="86"/>
      <c r="B22" s="86"/>
      <c r="C22" s="85"/>
      <c r="D22" s="85"/>
      <c r="E22" s="85"/>
      <c r="F22" s="85"/>
      <c r="G22" s="85"/>
      <c r="H22" s="85"/>
      <c r="I22" s="85"/>
      <c r="J22" s="85"/>
      <c r="K22" s="86"/>
      <c r="L22" s="86"/>
      <c r="M22" s="86"/>
      <c r="N22" s="86"/>
      <c r="O22" s="86"/>
    </row>
  </sheetData>
  <mergeCells count="17">
    <mergeCell ref="O4:O5"/>
    <mergeCell ref="A2:O2"/>
    <mergeCell ref="N3:O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20" type="noConversion"/>
  <printOptions horizontalCentered="1"/>
  <pageMargins left="0.35" right="0.35" top="0.98" bottom="0.98" header="0.51" footer="0.51"/>
  <pageSetup paperSize="9" firstPageNumber="23" orientation="landscape" useFirstPageNumber="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F238"/>
  <sheetViews>
    <sheetView showZeros="0" view="pageBreakPreview" topLeftCell="A4" workbookViewId="0">
      <selection activeCell="D11" sqref="D11"/>
    </sheetView>
  </sheetViews>
  <sheetFormatPr defaultColWidth="9" defaultRowHeight="14.4"/>
  <cols>
    <col min="1" max="1" width="25.59765625" style="83" customWidth="1"/>
    <col min="2" max="2" width="8.59765625" style="130" customWidth="1"/>
    <col min="3" max="3" width="25.69921875" style="83" customWidth="1"/>
    <col min="4" max="4" width="9.3984375" style="131" customWidth="1"/>
    <col min="5" max="5" width="9.09765625" style="131" customWidth="1"/>
    <col min="6" max="6" width="9.09765625" style="132" customWidth="1"/>
    <col min="7" max="7" width="29.69921875" style="83" customWidth="1"/>
    <col min="8" max="255" width="9" style="83" customWidth="1"/>
    <col min="256" max="16384" width="9" style="83"/>
  </cols>
  <sheetData>
    <row r="1" spans="1:6" s="28" customFormat="1" ht="21" customHeight="1">
      <c r="A1" s="11" t="s">
        <v>181</v>
      </c>
      <c r="B1" s="127"/>
      <c r="D1" s="133"/>
      <c r="E1" s="133"/>
      <c r="F1" s="134"/>
    </row>
    <row r="2" spans="1:6" s="128" customFormat="1" ht="24.75" customHeight="1">
      <c r="A2" s="259" t="s">
        <v>182</v>
      </c>
      <c r="B2" s="259"/>
      <c r="C2" s="259"/>
      <c r="D2" s="260"/>
      <c r="E2" s="260"/>
      <c r="F2" s="260"/>
    </row>
    <row r="3" spans="1:6" ht="19.5" customHeight="1">
      <c r="F3" s="135" t="s">
        <v>22</v>
      </c>
    </row>
    <row r="4" spans="1:6" s="129" customFormat="1" ht="19.5" customHeight="1">
      <c r="A4" s="261" t="s">
        <v>183</v>
      </c>
      <c r="B4" s="262"/>
      <c r="C4" s="261" t="s">
        <v>184</v>
      </c>
      <c r="D4" s="263"/>
      <c r="E4" s="263"/>
      <c r="F4" s="263"/>
    </row>
    <row r="5" spans="1:6" s="129" customFormat="1" ht="28.8">
      <c r="A5" s="212" t="s">
        <v>185</v>
      </c>
      <c r="B5" s="212" t="s">
        <v>186</v>
      </c>
      <c r="C5" s="212" t="s">
        <v>185</v>
      </c>
      <c r="D5" s="136" t="s">
        <v>27</v>
      </c>
      <c r="E5" s="137" t="s">
        <v>187</v>
      </c>
      <c r="F5" s="137" t="s">
        <v>188</v>
      </c>
    </row>
    <row r="6" spans="1:6" ht="19.5" customHeight="1">
      <c r="A6" s="138" t="s">
        <v>189</v>
      </c>
      <c r="B6" s="139">
        <v>555.94000000000005</v>
      </c>
      <c r="C6" s="140" t="s">
        <v>52</v>
      </c>
      <c r="D6" s="141"/>
      <c r="E6" s="141"/>
      <c r="F6" s="142"/>
    </row>
    <row r="7" spans="1:6" ht="19.5" customHeight="1">
      <c r="A7" s="143" t="s">
        <v>190</v>
      </c>
      <c r="B7" s="139">
        <v>539.94000000000005</v>
      </c>
      <c r="C7" s="144" t="s">
        <v>56</v>
      </c>
      <c r="D7" s="141"/>
      <c r="E7" s="141"/>
      <c r="F7" s="142"/>
    </row>
    <row r="8" spans="1:6" ht="18" customHeight="1">
      <c r="A8" s="143" t="s">
        <v>191</v>
      </c>
      <c r="B8" s="145">
        <v>16</v>
      </c>
      <c r="C8" s="144" t="s">
        <v>60</v>
      </c>
      <c r="D8" s="141"/>
      <c r="E8" s="141"/>
      <c r="F8" s="142"/>
    </row>
    <row r="9" spans="1:6" ht="19.5" customHeight="1">
      <c r="A9" s="143" t="s">
        <v>192</v>
      </c>
      <c r="B9" s="145"/>
      <c r="C9" s="144" t="s">
        <v>64</v>
      </c>
      <c r="D9" s="141"/>
      <c r="E9" s="141"/>
      <c r="F9" s="142"/>
    </row>
    <row r="10" spans="1:6" ht="19.5" customHeight="1">
      <c r="A10" s="143"/>
      <c r="B10" s="145"/>
      <c r="C10" s="144" t="s">
        <v>68</v>
      </c>
      <c r="D10" s="141"/>
      <c r="E10" s="141"/>
      <c r="F10" s="142"/>
    </row>
    <row r="11" spans="1:6" ht="19.5" customHeight="1">
      <c r="A11" s="143"/>
      <c r="B11" s="145"/>
      <c r="C11" s="144" t="s">
        <v>71</v>
      </c>
      <c r="D11" s="141"/>
      <c r="E11" s="141"/>
      <c r="F11" s="142"/>
    </row>
    <row r="12" spans="1:6" ht="19.5" customHeight="1">
      <c r="A12" s="146"/>
      <c r="B12" s="145"/>
      <c r="C12" s="144" t="s">
        <v>74</v>
      </c>
      <c r="D12" s="141"/>
      <c r="E12" s="141"/>
      <c r="F12" s="142"/>
    </row>
    <row r="13" spans="1:6" ht="19.5" customHeight="1">
      <c r="A13" s="146"/>
      <c r="B13" s="145"/>
      <c r="C13" s="144" t="s">
        <v>77</v>
      </c>
      <c r="D13" s="141">
        <v>53.68</v>
      </c>
      <c r="E13" s="141">
        <v>53.68</v>
      </c>
      <c r="F13" s="142"/>
    </row>
    <row r="14" spans="1:6" ht="19.5" customHeight="1">
      <c r="A14" s="146"/>
      <c r="B14" s="145"/>
      <c r="C14" s="144" t="s">
        <v>80</v>
      </c>
      <c r="D14" s="141"/>
      <c r="E14" s="141"/>
      <c r="F14" s="142"/>
    </row>
    <row r="15" spans="1:6" ht="19.5" customHeight="1">
      <c r="A15" s="143"/>
      <c r="B15" s="145"/>
      <c r="C15" s="147" t="s">
        <v>83</v>
      </c>
      <c r="D15" s="148">
        <v>21.49</v>
      </c>
      <c r="E15" s="148">
        <v>21.49</v>
      </c>
      <c r="F15" s="142"/>
    </row>
    <row r="16" spans="1:6" ht="19.5" customHeight="1">
      <c r="A16" s="146"/>
      <c r="B16" s="145"/>
      <c r="C16" s="147" t="s">
        <v>86</v>
      </c>
      <c r="D16" s="148">
        <v>434.3</v>
      </c>
      <c r="E16" s="148">
        <v>434.3</v>
      </c>
      <c r="F16" s="142"/>
    </row>
    <row r="17" spans="1:6" ht="19.5" customHeight="1">
      <c r="A17" s="149"/>
      <c r="B17" s="145"/>
      <c r="C17" s="147" t="s">
        <v>89</v>
      </c>
      <c r="D17" s="148"/>
      <c r="E17" s="148"/>
      <c r="F17" s="142"/>
    </row>
    <row r="18" spans="1:6" ht="19.5" customHeight="1">
      <c r="A18" s="149"/>
      <c r="B18" s="145"/>
      <c r="C18" s="147" t="s">
        <v>92</v>
      </c>
      <c r="D18" s="148"/>
      <c r="E18" s="148"/>
      <c r="F18" s="142"/>
    </row>
    <row r="19" spans="1:6" ht="19.5" customHeight="1">
      <c r="A19" s="149"/>
      <c r="B19" s="145"/>
      <c r="C19" s="150" t="s">
        <v>95</v>
      </c>
      <c r="D19" s="151"/>
      <c r="E19" s="151"/>
      <c r="F19" s="142"/>
    </row>
    <row r="20" spans="1:6" ht="19.5" customHeight="1">
      <c r="A20" s="149"/>
      <c r="B20" s="145"/>
      <c r="C20" s="150" t="s">
        <v>98</v>
      </c>
      <c r="D20" s="151"/>
      <c r="E20" s="151"/>
      <c r="F20" s="142"/>
    </row>
    <row r="21" spans="1:6" ht="19.5" customHeight="1">
      <c r="A21" s="149"/>
      <c r="B21" s="145"/>
      <c r="C21" s="150" t="s">
        <v>101</v>
      </c>
      <c r="D21" s="151"/>
      <c r="E21" s="151"/>
      <c r="F21" s="142"/>
    </row>
    <row r="22" spans="1:6" ht="19.5" customHeight="1">
      <c r="A22" s="149"/>
      <c r="B22" s="145"/>
      <c r="C22" s="150" t="s">
        <v>103</v>
      </c>
      <c r="D22" s="151"/>
      <c r="E22" s="151"/>
      <c r="F22" s="142"/>
    </row>
    <row r="23" spans="1:6" ht="19.5" customHeight="1">
      <c r="A23" s="149"/>
      <c r="B23" s="145"/>
      <c r="C23" s="150" t="s">
        <v>104</v>
      </c>
      <c r="D23" s="151"/>
      <c r="E23" s="151"/>
      <c r="F23" s="142"/>
    </row>
    <row r="24" spans="1:6" ht="19.5" customHeight="1">
      <c r="A24" s="149"/>
      <c r="B24" s="145"/>
      <c r="C24" s="150" t="s">
        <v>105</v>
      </c>
      <c r="D24" s="151"/>
      <c r="E24" s="151"/>
      <c r="F24" s="142"/>
    </row>
    <row r="25" spans="1:6" ht="19.5" customHeight="1">
      <c r="A25" s="149"/>
      <c r="B25" s="145"/>
      <c r="C25" s="147" t="s">
        <v>106</v>
      </c>
      <c r="D25" s="148">
        <v>46.47</v>
      </c>
      <c r="E25" s="148">
        <v>46.47</v>
      </c>
      <c r="F25" s="142"/>
    </row>
    <row r="26" spans="1:6" ht="19.5" customHeight="1">
      <c r="A26" s="149"/>
      <c r="B26" s="145"/>
      <c r="C26" s="147" t="s">
        <v>107</v>
      </c>
      <c r="D26" s="148"/>
      <c r="E26" s="148"/>
      <c r="F26" s="142"/>
    </row>
    <row r="27" spans="1:6" ht="19.5" customHeight="1">
      <c r="A27" s="149"/>
      <c r="B27" s="145"/>
      <c r="C27" s="147" t="s">
        <v>108</v>
      </c>
      <c r="D27" s="148"/>
      <c r="E27" s="148"/>
      <c r="F27" s="142"/>
    </row>
    <row r="28" spans="1:6" ht="19.5" customHeight="1">
      <c r="A28" s="149"/>
      <c r="B28" s="145"/>
      <c r="C28" s="147" t="s">
        <v>109</v>
      </c>
      <c r="D28" s="148"/>
      <c r="E28" s="148"/>
      <c r="F28" s="142"/>
    </row>
    <row r="29" spans="1:6" ht="19.5" customHeight="1">
      <c r="A29" s="149"/>
      <c r="B29" s="145"/>
      <c r="C29" s="147" t="s">
        <v>110</v>
      </c>
      <c r="D29" s="152"/>
      <c r="E29" s="152"/>
      <c r="F29" s="142"/>
    </row>
    <row r="30" spans="1:6" ht="19.5" customHeight="1">
      <c r="A30" s="149"/>
      <c r="B30" s="145"/>
      <c r="C30" s="153" t="s">
        <v>111</v>
      </c>
      <c r="D30" s="141"/>
      <c r="E30" s="141"/>
      <c r="F30" s="142"/>
    </row>
    <row r="31" spans="1:6" ht="19.5" customHeight="1">
      <c r="A31" s="149"/>
      <c r="B31" s="145"/>
      <c r="C31" s="140" t="s">
        <v>112</v>
      </c>
      <c r="D31" s="154"/>
      <c r="E31" s="154"/>
      <c r="F31" s="142"/>
    </row>
    <row r="32" spans="1:6" ht="19.5" customHeight="1">
      <c r="A32" s="149"/>
      <c r="B32" s="145"/>
      <c r="C32" s="37" t="s">
        <v>113</v>
      </c>
      <c r="D32" s="141"/>
      <c r="E32" s="141"/>
      <c r="F32" s="142"/>
    </row>
    <row r="33" spans="1:6" ht="19.5" customHeight="1">
      <c r="A33" s="149"/>
      <c r="B33" s="145"/>
      <c r="C33" s="140" t="s">
        <v>114</v>
      </c>
      <c r="D33" s="141"/>
      <c r="E33" s="141"/>
      <c r="F33" s="142"/>
    </row>
    <row r="34" spans="1:6" ht="19.5" customHeight="1">
      <c r="A34" s="149"/>
      <c r="B34" s="145"/>
      <c r="C34" s="140" t="s">
        <v>115</v>
      </c>
      <c r="D34" s="141"/>
      <c r="E34" s="141"/>
      <c r="F34" s="142"/>
    </row>
    <row r="35" spans="1:6" ht="19.5" customHeight="1">
      <c r="A35" s="149"/>
      <c r="B35" s="145"/>
      <c r="C35" s="140" t="s">
        <v>116</v>
      </c>
      <c r="D35" s="141"/>
      <c r="E35" s="141"/>
      <c r="F35" s="142"/>
    </row>
    <row r="36" spans="1:6" ht="19.5" customHeight="1">
      <c r="A36" s="213" t="s">
        <v>117</v>
      </c>
      <c r="B36" s="155">
        <f>B6+B9</f>
        <v>555.94000000000005</v>
      </c>
      <c r="C36" s="213" t="s">
        <v>118</v>
      </c>
      <c r="D36" s="156">
        <f>SUM(D6:D34)</f>
        <v>555.94000000000005</v>
      </c>
      <c r="E36" s="156">
        <f>SUM(E6:E34)</f>
        <v>555.94000000000005</v>
      </c>
      <c r="F36" s="156">
        <f>SUM(F6:F34)</f>
        <v>0</v>
      </c>
    </row>
    <row r="37" spans="1:6" ht="19.5" customHeight="1">
      <c r="A37" s="264" t="s">
        <v>193</v>
      </c>
      <c r="B37" s="264"/>
      <c r="C37" s="264"/>
      <c r="D37" s="265"/>
      <c r="E37" s="265"/>
      <c r="F37" s="266"/>
    </row>
    <row r="38" spans="1:6" ht="21" customHeight="1"/>
    <row r="39" spans="1:6" ht="21" customHeight="1"/>
    <row r="40" spans="1:6" ht="21" customHeight="1"/>
    <row r="41" spans="1:6" ht="21" customHeight="1"/>
    <row r="42" spans="1:6" ht="21" customHeight="1"/>
    <row r="43" spans="1:6" ht="21" customHeight="1"/>
    <row r="44" spans="1:6" ht="21" customHeight="1"/>
    <row r="45" spans="1:6" ht="21" customHeight="1"/>
    <row r="46" spans="1:6" ht="21" customHeight="1"/>
    <row r="47" spans="1:6" ht="21" customHeight="1"/>
    <row r="48" spans="1:6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6.25" customHeight="1"/>
    <row r="156" ht="26.25" customHeight="1"/>
    <row r="157" ht="26.25" customHeight="1"/>
    <row r="158" ht="26.25" customHeight="1"/>
    <row r="159" ht="26.25" customHeight="1"/>
    <row r="160" ht="26.25" customHeight="1"/>
    <row r="161" ht="26.25" customHeight="1"/>
    <row r="162" ht="26.25" customHeight="1"/>
    <row r="163" ht="26.25" customHeight="1"/>
    <row r="164" ht="26.25" customHeight="1"/>
    <row r="165" ht="26.25" customHeight="1"/>
    <row r="166" ht="26.25" customHeight="1"/>
    <row r="167" ht="26.25" customHeight="1"/>
    <row r="168" ht="26.25" customHeight="1"/>
    <row r="169" ht="26.25" customHeight="1"/>
    <row r="170" ht="26.25" customHeight="1"/>
    <row r="171" ht="26.25" customHeight="1"/>
    <row r="172" ht="26.25" customHeight="1"/>
    <row r="173" ht="26.25" customHeight="1"/>
    <row r="174" ht="26.25" customHeight="1"/>
    <row r="175" ht="26.25" customHeight="1"/>
    <row r="176" ht="26.25" customHeight="1"/>
    <row r="177" ht="26.25" customHeight="1"/>
    <row r="178" ht="26.25" customHeight="1"/>
    <row r="179" ht="26.25" customHeight="1"/>
    <row r="180" ht="26.25" customHeight="1"/>
    <row r="181" ht="26.25" customHeight="1"/>
    <row r="182" ht="26.25" customHeight="1"/>
    <row r="183" ht="26.25" customHeight="1"/>
    <row r="184" ht="26.25" customHeight="1"/>
    <row r="185" ht="26.25" customHeight="1"/>
    <row r="186" ht="26.25" customHeight="1"/>
    <row r="187" ht="26.25" customHeight="1"/>
    <row r="188" ht="26.25" customHeight="1"/>
    <row r="189" ht="26.25" customHeight="1"/>
    <row r="190" ht="26.25" customHeight="1"/>
    <row r="191" ht="26.25" customHeight="1"/>
    <row r="192" ht="26.25" customHeight="1"/>
    <row r="193" ht="26.25" customHeight="1"/>
    <row r="194" ht="26.25" customHeight="1"/>
    <row r="195" ht="26.25" customHeight="1"/>
    <row r="196" ht="26.25" customHeight="1"/>
    <row r="197" ht="26.25" customHeight="1"/>
    <row r="198" ht="26.25" customHeight="1"/>
    <row r="199" ht="26.25" customHeight="1"/>
    <row r="200" ht="26.25" customHeight="1"/>
    <row r="201" ht="26.25" customHeight="1"/>
    <row r="202" ht="26.25" customHeight="1"/>
    <row r="203" ht="26.25" customHeight="1"/>
    <row r="204" ht="26.25" customHeight="1"/>
    <row r="205" ht="26.25" customHeight="1"/>
    <row r="206" ht="26.25" customHeight="1"/>
    <row r="207" ht="26.25" customHeight="1"/>
    <row r="208" ht="26.25" customHeight="1"/>
    <row r="209" ht="26.25" customHeight="1"/>
    <row r="210" ht="26.25" customHeight="1"/>
    <row r="211" ht="26.25" customHeight="1"/>
    <row r="212" ht="26.25" customHeight="1"/>
    <row r="213" ht="26.25" customHeight="1"/>
    <row r="214" ht="26.25" customHeight="1"/>
    <row r="215" ht="26.25" customHeight="1"/>
    <row r="216" ht="26.25" customHeight="1"/>
    <row r="217" ht="26.25" customHeight="1"/>
    <row r="218" ht="26.25" customHeight="1"/>
    <row r="219" ht="26.25" customHeight="1"/>
    <row r="220" ht="26.25" customHeight="1"/>
    <row r="221" ht="26.25" customHeight="1"/>
    <row r="222" ht="26.25" customHeight="1"/>
    <row r="223" ht="26.25" customHeight="1"/>
    <row r="224" ht="26.25" customHeight="1"/>
    <row r="225" ht="26.25" customHeight="1"/>
    <row r="226" ht="26.25" customHeight="1"/>
    <row r="227" ht="26.25" customHeight="1"/>
    <row r="228" ht="26.25" customHeight="1"/>
    <row r="229" ht="26.25" customHeight="1"/>
    <row r="230" ht="26.25" customHeight="1"/>
    <row r="231" ht="26.25" customHeight="1"/>
    <row r="232" ht="26.25" customHeight="1"/>
    <row r="233" ht="26.25" customHeight="1"/>
    <row r="234" ht="26.25" customHeight="1"/>
    <row r="235" ht="19.95" customHeight="1"/>
    <row r="236" ht="19.95" customHeight="1"/>
    <row r="237" ht="19.95" customHeight="1"/>
    <row r="238" ht="19.95" customHeight="1"/>
  </sheetData>
  <mergeCells count="4">
    <mergeCell ref="A2:F2"/>
    <mergeCell ref="A4:B4"/>
    <mergeCell ref="C4:F4"/>
    <mergeCell ref="A37:F37"/>
  </mergeCells>
  <phoneticPr fontId="20" type="noConversion"/>
  <conditionalFormatting sqref="A6:A16">
    <cfRule type="cellIs" dxfId="15" priority="1" stopIfTrue="1" operator="equal">
      <formula>0</formula>
    </cfRule>
  </conditionalFormatting>
  <printOptions horizontalCentered="1"/>
  <pageMargins left="0.35" right="0.35" top="0.71" bottom="0.47" header="0.51" footer="0.31"/>
  <pageSetup paperSize="9" firstPageNumber="24" orientation="portrait" useFirstPageNumber="1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E23"/>
  <sheetViews>
    <sheetView showZeros="0" topLeftCell="A4" workbookViewId="0">
      <selection activeCell="D16" sqref="D16"/>
    </sheetView>
  </sheetViews>
  <sheetFormatPr defaultColWidth="6.8984375" defaultRowHeight="23.25" customHeight="1"/>
  <cols>
    <col min="1" max="1" width="15.59765625" style="82" customWidth="1"/>
    <col min="2" max="2" width="21" style="82" customWidth="1"/>
    <col min="3" max="3" width="18.5" style="82" customWidth="1"/>
    <col min="4" max="4" width="28.8984375" style="82" customWidth="1"/>
    <col min="5" max="5" width="30.09765625" style="82" customWidth="1"/>
    <col min="6" max="6" width="6.8984375" style="82" customWidth="1"/>
    <col min="7" max="16384" width="6.8984375" style="82"/>
  </cols>
  <sheetData>
    <row r="1" spans="1:5" s="28" customFormat="1" ht="23.25" customHeight="1">
      <c r="A1" s="11" t="s">
        <v>194</v>
      </c>
      <c r="C1" s="127"/>
      <c r="D1" s="127"/>
      <c r="E1" s="127"/>
    </row>
    <row r="2" spans="1:5" ht="30" customHeight="1">
      <c r="A2" s="267" t="s">
        <v>195</v>
      </c>
      <c r="B2" s="267"/>
      <c r="C2" s="267"/>
      <c r="D2" s="267"/>
      <c r="E2" s="267"/>
    </row>
    <row r="3" spans="1:5" ht="23.25" customHeight="1">
      <c r="A3" s="83"/>
      <c r="E3" s="118" t="s">
        <v>22</v>
      </c>
    </row>
    <row r="4" spans="1:5" s="108" customFormat="1" ht="35.1" customHeight="1">
      <c r="A4" s="30" t="s">
        <v>122</v>
      </c>
      <c r="B4" s="30" t="s">
        <v>123</v>
      </c>
      <c r="C4" s="110" t="s">
        <v>27</v>
      </c>
      <c r="D4" s="30" t="s">
        <v>33</v>
      </c>
      <c r="E4" s="110" t="s">
        <v>196</v>
      </c>
    </row>
    <row r="5" spans="1:5" s="109" customFormat="1" ht="23.25" customHeight="1">
      <c r="A5" s="92"/>
      <c r="B5" s="122" t="s">
        <v>27</v>
      </c>
      <c r="C5" s="123">
        <v>555.94000000000005</v>
      </c>
      <c r="D5" s="123">
        <v>539.94000000000005</v>
      </c>
      <c r="E5" s="123">
        <v>16</v>
      </c>
    </row>
    <row r="6" spans="1:5" s="109" customFormat="1" ht="23.25" customHeight="1">
      <c r="A6" s="44" t="s">
        <v>125</v>
      </c>
      <c r="B6" s="45" t="s">
        <v>126</v>
      </c>
      <c r="C6" s="123">
        <f>D6+E6</f>
        <v>46.47</v>
      </c>
      <c r="D6" s="123">
        <v>46.47</v>
      </c>
      <c r="E6" s="123"/>
    </row>
    <row r="7" spans="1:5" s="109" customFormat="1" ht="23.25" customHeight="1">
      <c r="A7" s="44" t="s">
        <v>127</v>
      </c>
      <c r="B7" s="45" t="s">
        <v>128</v>
      </c>
      <c r="C7" s="123">
        <f>D7+E7</f>
        <v>46.47</v>
      </c>
      <c r="D7" s="123">
        <v>46.47</v>
      </c>
      <c r="E7" s="123"/>
    </row>
    <row r="8" spans="1:5" s="109" customFormat="1" ht="23.25" customHeight="1">
      <c r="A8" s="44" t="s">
        <v>129</v>
      </c>
      <c r="B8" s="45" t="s">
        <v>130</v>
      </c>
      <c r="C8" s="123">
        <f>D8+E8</f>
        <v>46.47</v>
      </c>
      <c r="D8" s="123">
        <v>46.47</v>
      </c>
      <c r="E8" s="123"/>
    </row>
    <row r="9" spans="1:5" s="109" customFormat="1" ht="23.25" customHeight="1">
      <c r="A9" s="47">
        <v>208</v>
      </c>
      <c r="B9" s="45" t="s">
        <v>131</v>
      </c>
      <c r="C9" s="123">
        <v>53.68</v>
      </c>
      <c r="D9" s="123">
        <v>53.68</v>
      </c>
      <c r="E9" s="123"/>
    </row>
    <row r="10" spans="1:5" ht="23.25" customHeight="1">
      <c r="A10" s="47" t="s">
        <v>132</v>
      </c>
      <c r="B10" s="45" t="s">
        <v>133</v>
      </c>
      <c r="C10" s="123">
        <v>53.68</v>
      </c>
      <c r="D10" s="123">
        <v>53.68</v>
      </c>
      <c r="E10" s="123"/>
    </row>
    <row r="11" spans="1:5" ht="23.25" customHeight="1">
      <c r="A11" s="47" t="s">
        <v>134</v>
      </c>
      <c r="B11" s="95" t="s">
        <v>135</v>
      </c>
      <c r="C11" s="123">
        <f t="shared" ref="C11:C15" si="0">D11+E11</f>
        <v>50.42</v>
      </c>
      <c r="D11" s="123">
        <v>50.42</v>
      </c>
      <c r="E11" s="123"/>
    </row>
    <row r="12" spans="1:5" ht="23.25" customHeight="1">
      <c r="A12" s="47" t="s">
        <v>136</v>
      </c>
      <c r="B12" s="95" t="s">
        <v>137</v>
      </c>
      <c r="C12" s="123">
        <f t="shared" si="0"/>
        <v>3.26</v>
      </c>
      <c r="D12" s="123">
        <v>3.26</v>
      </c>
      <c r="E12" s="123"/>
    </row>
    <row r="13" spans="1:5" ht="23.25" customHeight="1">
      <c r="A13" s="47" t="s">
        <v>138</v>
      </c>
      <c r="B13" s="124" t="s">
        <v>139</v>
      </c>
      <c r="C13" s="123">
        <f t="shared" si="0"/>
        <v>21.49</v>
      </c>
      <c r="D13" s="123">
        <v>21.49</v>
      </c>
      <c r="E13" s="123"/>
    </row>
    <row r="14" spans="1:5" ht="23.25" customHeight="1">
      <c r="A14" s="47" t="s">
        <v>140</v>
      </c>
      <c r="B14" s="124" t="s">
        <v>141</v>
      </c>
      <c r="C14" s="123">
        <f t="shared" si="0"/>
        <v>21.49</v>
      </c>
      <c r="D14" s="123">
        <v>21.49</v>
      </c>
      <c r="E14" s="123"/>
    </row>
    <row r="15" spans="1:5" ht="23.25" customHeight="1">
      <c r="A15" s="47" t="s">
        <v>142</v>
      </c>
      <c r="B15" s="95" t="s">
        <v>143</v>
      </c>
      <c r="C15" s="123">
        <f t="shared" si="0"/>
        <v>21.49</v>
      </c>
      <c r="D15" s="123">
        <v>21.49</v>
      </c>
      <c r="E15" s="123"/>
    </row>
    <row r="16" spans="1:5" s="109" customFormat="1" ht="23.25" customHeight="1">
      <c r="A16" s="44">
        <v>211</v>
      </c>
      <c r="B16" s="45" t="s">
        <v>144</v>
      </c>
      <c r="C16" s="123">
        <v>434.3</v>
      </c>
      <c r="D16" s="123">
        <v>434.3</v>
      </c>
      <c r="E16" s="123">
        <v>16</v>
      </c>
    </row>
    <row r="17" spans="1:5" s="109" customFormat="1" ht="23.25" customHeight="1">
      <c r="A17" s="47">
        <v>21101</v>
      </c>
      <c r="B17" s="45" t="s">
        <v>145</v>
      </c>
      <c r="C17" s="123">
        <v>434.3</v>
      </c>
      <c r="D17" s="123">
        <v>418.3</v>
      </c>
      <c r="E17" s="123">
        <v>16</v>
      </c>
    </row>
    <row r="18" spans="1:5" s="109" customFormat="1" ht="23.25" customHeight="1">
      <c r="A18" s="47" t="s">
        <v>146</v>
      </c>
      <c r="B18" s="45" t="s">
        <v>147</v>
      </c>
      <c r="C18" s="123">
        <v>418.3</v>
      </c>
      <c r="D18" s="123">
        <v>418.3</v>
      </c>
      <c r="E18" s="123"/>
    </row>
    <row r="19" spans="1:5" s="109" customFormat="1" ht="23.25" customHeight="1">
      <c r="A19" s="47">
        <v>2110199</v>
      </c>
      <c r="B19" s="95" t="s">
        <v>148</v>
      </c>
      <c r="C19" s="123">
        <f>D19+E19</f>
        <v>16</v>
      </c>
      <c r="D19" s="123"/>
      <c r="E19" s="123">
        <v>16</v>
      </c>
    </row>
    <row r="20" spans="1:5" ht="23.25" customHeight="1">
      <c r="A20" s="97"/>
      <c r="B20" s="98"/>
      <c r="C20" s="126">
        <f>D20+E20</f>
        <v>0</v>
      </c>
      <c r="D20" s="126"/>
      <c r="E20" s="126"/>
    </row>
    <row r="21" spans="1:5" ht="23.25" customHeight="1">
      <c r="A21" s="98"/>
      <c r="B21" s="98"/>
      <c r="C21" s="126">
        <f>D21+E21</f>
        <v>0</v>
      </c>
      <c r="D21" s="98"/>
      <c r="E21" s="98"/>
    </row>
    <row r="22" spans="1:5" ht="29.25" customHeight="1">
      <c r="A22" s="268" t="s">
        <v>197</v>
      </c>
      <c r="B22" s="268"/>
      <c r="C22" s="269"/>
      <c r="D22" s="269"/>
      <c r="E22" s="269"/>
    </row>
    <row r="23" spans="1:5" ht="20.100000000000001" customHeight="1">
      <c r="A23" s="270"/>
      <c r="B23" s="271"/>
      <c r="C23" s="272"/>
      <c r="D23" s="272"/>
      <c r="E23" s="272"/>
    </row>
  </sheetData>
  <mergeCells count="3">
    <mergeCell ref="A2:E2"/>
    <mergeCell ref="A22:E22"/>
    <mergeCell ref="A23:E23"/>
  </mergeCells>
  <phoneticPr fontId="20" type="noConversion"/>
  <printOptions horizontalCentered="1"/>
  <pageMargins left="0.35" right="0.35" top="0.98" bottom="0.98" header="0.51" footer="0.51"/>
  <pageSetup paperSize="9" firstPageNumber="25" orientation="landscape" useFirstPageNumber="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1</vt:i4>
      </vt:variant>
    </vt:vector>
  </HeadingPairs>
  <TitlesOfParts>
    <vt:vector size="20" baseType="lpstr">
      <vt:lpstr>目录</vt:lpstr>
      <vt:lpstr>1.部门收支总表（批复表）</vt:lpstr>
      <vt:lpstr>2.部门收支总表</vt:lpstr>
      <vt:lpstr>3.部门收入总表</vt:lpstr>
      <vt:lpstr>4.部门支出总表</vt:lpstr>
      <vt:lpstr>5.部门支出总表（部门预算经济分类）</vt:lpstr>
      <vt:lpstr>6.部门支出总表（政府预算经济分类）</vt:lpstr>
      <vt:lpstr>7.财政拨款收支总表</vt:lpstr>
      <vt:lpstr>8.财政拨款支出表</vt:lpstr>
      <vt:lpstr>9.一般公共预算拨款支出表</vt:lpstr>
      <vt:lpstr>10.一般公共预算基本支出表</vt:lpstr>
      <vt:lpstr>11.一般公共预算基本支出表（经济分类）</vt:lpstr>
      <vt:lpstr>12..政府性基金预算支出表（按部门预算经济分类）</vt:lpstr>
      <vt:lpstr>13.政府性基金预算支出表（按政府预算经济分类）</vt:lpstr>
      <vt:lpstr>14.一般公共预算“三公”经费支出表</vt:lpstr>
      <vt:lpstr>15.专项业务经费（批复表）</vt:lpstr>
      <vt:lpstr>16.项目表（批复表）</vt:lpstr>
      <vt:lpstr>17.项目绩效表</vt:lpstr>
      <vt:lpstr>18.整体绩效表</vt:lpstr>
      <vt:lpstr>目录!Print_Area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王建辉</dc:creator>
  <cp:lastModifiedBy>刘敬文</cp:lastModifiedBy>
  <cp:revision>1</cp:revision>
  <cp:lastPrinted>2021-01-29T08:58:00Z</cp:lastPrinted>
  <dcterms:created xsi:type="dcterms:W3CDTF">2015-04-15T03:34:00Z</dcterms:created>
  <dcterms:modified xsi:type="dcterms:W3CDTF">2022-09-13T09:15:19Z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A3E9434012D84D72BCA0C021DCA14A73</vt:lpwstr>
  </property>
</Properties>
</file>